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statnett.sharepoint.com/sites/LangsiktigMarkedsanalyse_fag/Shared Documents/LMA 2022/Oppdatert LMA/Rapport/"/>
    </mc:Choice>
  </mc:AlternateContent>
  <xr:revisionPtr revIDLastSave="180" documentId="8_{920FCA50-96FC-4CED-9370-E79E76BA45E8}" xr6:coauthVersionLast="46" xr6:coauthVersionMax="46" xr10:uidLastSave="{F85A8C93-520F-4F68-A117-E471367C3579}"/>
  <bookViews>
    <workbookView xWindow="28680" yWindow="-120" windowWidth="29040" windowHeight="17640" activeTab="3" xr2:uid="{00000000-000D-0000-FFFF-FFFF00000000}"/>
  </bookViews>
  <sheets>
    <sheet name="Info" sheetId="7" r:id="rId1"/>
    <sheet name="Brenselspriser og CO2" sheetId="6" r:id="rId2"/>
    <sheet name="Kraftpriser_Europa" sheetId="8" r:id="rId3"/>
    <sheet name="Kraftpriser_Norden" sheetId="9" r:id="rId4"/>
  </sheets>
  <definedNames>
    <definedName name="_xlnm._FilterDatabase" localSheetId="2" hidden="1">Kraftpriser_Europa!$I$10:$J$12</definedName>
    <definedName name="Addo_DocID">"3f92e804-30ba-4061-b1ea-bb1ef80216a1"</definedName>
    <definedName name="Addo_Today">43090</definedName>
    <definedName name="ds1forskyvning">#REF!</definedName>
    <definedName name="ds2forskyvn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3" i="8" l="1"/>
  <c r="M24" i="8"/>
  <c r="M22" i="8"/>
  <c r="M21" i="8"/>
  <c r="M21" i="9" l="1" a="1"/>
  <c r="M21" i="9" s="1"/>
  <c r="P21" i="9" s="1"/>
  <c r="R21" i="8"/>
  <c r="M22" i="9" a="1"/>
  <c r="M22" i="9" s="1"/>
  <c r="R22" i="9" s="1"/>
  <c r="M23" i="9" a="1"/>
  <c r="M23" i="9" s="1"/>
  <c r="L23" i="9"/>
  <c r="L22" i="9"/>
  <c r="O21" i="9"/>
  <c r="O22" i="9"/>
  <c r="O23" i="9"/>
  <c r="L24" i="9"/>
  <c r="M24" i="9"/>
  <c r="N24" i="9"/>
  <c r="O24" i="9" s="1"/>
  <c r="O21" i="8"/>
  <c r="O22" i="8"/>
  <c r="O23" i="8"/>
  <c r="R23" i="9" l="1"/>
  <c r="P24" i="9"/>
  <c r="P22" i="9"/>
  <c r="R24" i="9"/>
  <c r="P23" i="9"/>
  <c r="R24" i="8"/>
  <c r="P24" i="8"/>
  <c r="R21" i="9"/>
  <c r="R23" i="8"/>
  <c r="R22" i="8"/>
  <c r="P21" i="8"/>
  <c r="P22" i="8"/>
  <c r="O24" i="8"/>
  <c r="P23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<sst xmlns="http://schemas.openxmlformats.org/spreadsheetml/2006/main" count="115" uniqueCount="44">
  <si>
    <t>For spørsmål ta kontakt med:</t>
  </si>
  <si>
    <t>Anders Kringstad</t>
  </si>
  <si>
    <t>Gå til:</t>
  </si>
  <si>
    <t>Brensels- og CO2-priser</t>
  </si>
  <si>
    <t>Basis</t>
  </si>
  <si>
    <t>Lav</t>
  </si>
  <si>
    <t>Høy</t>
  </si>
  <si>
    <t>Gass</t>
  </si>
  <si>
    <t>€/MWh</t>
  </si>
  <si>
    <t>Kull</t>
  </si>
  <si>
    <t>$/ton</t>
  </si>
  <si>
    <t>CO2 EU ETS</t>
  </si>
  <si>
    <t>€/ton</t>
  </si>
  <si>
    <t>CO2 UK</t>
  </si>
  <si>
    <t>Reell 2020</t>
  </si>
  <si>
    <t>LMA 2020</t>
  </si>
  <si>
    <t xml:space="preserve"> </t>
  </si>
  <si>
    <t>EU ETS</t>
  </si>
  <si>
    <t>Tyskland</t>
  </si>
  <si>
    <t>Storbritannia</t>
  </si>
  <si>
    <t>Frankrike</t>
  </si>
  <si>
    <t>Danmark</t>
  </si>
  <si>
    <t>Gjennomsnittpriser</t>
  </si>
  <si>
    <t>Velg område:</t>
  </si>
  <si>
    <t>Nederland</t>
  </si>
  <si>
    <t>Polen</t>
  </si>
  <si>
    <t>Kraftpriser, Europa</t>
  </si>
  <si>
    <t>Kraftpriser, Norden</t>
  </si>
  <si>
    <t>LMA Oppdatering</t>
  </si>
  <si>
    <t xml:space="preserve">LMA 2020 og LMA 2021-Oppdatering </t>
  </si>
  <si>
    <t>LMA 2021-Oppdatering</t>
  </si>
  <si>
    <t>Reelle 2021 €/MWh</t>
  </si>
  <si>
    <t>LMA 2021-oppdateringen kan leses her</t>
  </si>
  <si>
    <t>Sør-Norge</t>
  </si>
  <si>
    <t>Midt-Norge</t>
  </si>
  <si>
    <t>Nord-Norge</t>
  </si>
  <si>
    <t>Prisene for 2040 er uendret i LMA 2021-oppdateringen og identiske med LMA20</t>
  </si>
  <si>
    <t>Prisene for 2040 og 2050 er uendret i LMA 2021-oppdateringen og identiske med LMA20</t>
  </si>
  <si>
    <t>Reelle 2020 €/MWh</t>
  </si>
  <si>
    <t>Nord-Sverige</t>
  </si>
  <si>
    <t>Sør-Sverige</t>
  </si>
  <si>
    <t>Vi har valgt å begrense oss til å vise noen tabeller for brenselspriser, CO2-priser og kraftpriser. Vi henviser til 2021-oppdateringen av LMA  og LMA 2020 for mer detaljerte analyser og forklaringer.</t>
  </si>
  <si>
    <t>Og den fulle rapporten, Langsiktig markedsanalyse 2020, kan leses her</t>
  </si>
  <si>
    <t>Dette regnearket er et supplement til LMA 2021-Oppdatering, publisert juni 2021, som skal leses som et tillegg til vår rapport Langsiktig markedsanalyse 2020 (LMA), publisert oktober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</si>
</sst>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2"/>
      <color theme="0"/>
      <name val="Times New Roman"/>
      <family val="2"/>
    </font>
    <font>
      <sz val="1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theme="1" tint="0.499984740745262"/>
      <name val="Calibri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7" fillId="3" borderId="4" xfId="0" applyFont="1" applyFill="1" applyBorder="1" applyAlignment="1">
      <alignment vertical="center"/>
    </xf>
    <xf numFmtId="0" fontId="8" fillId="3" borderId="4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1"/>
    <xf numFmtId="0" fontId="11" fillId="0" borderId="0" xfId="0" applyFont="1" applyAlignment="1">
      <alignment wrapText="1"/>
    </xf>
    <xf numFmtId="0" fontId="12" fillId="0" borderId="0" xfId="1" applyFont="1" applyAlignment="1">
      <alignment wrapText="1"/>
    </xf>
    <xf numFmtId="0" fontId="14" fillId="0" borderId="0" xfId="0" applyFont="1"/>
    <xf numFmtId="0" fontId="15" fillId="0" borderId="0" xfId="0" applyFont="1"/>
    <xf numFmtId="0" fontId="1" fillId="0" borderId="0" xfId="0" applyFont="1"/>
    <xf numFmtId="0" fontId="13" fillId="0" borderId="0" xfId="0" applyFont="1"/>
    <xf numFmtId="0" fontId="16" fillId="0" borderId="0" xfId="0" applyFont="1"/>
    <xf numFmtId="0" fontId="13" fillId="6" borderId="0" xfId="0" applyFont="1" applyFill="1"/>
    <xf numFmtId="0" fontId="16" fillId="6" borderId="0" xfId="0" applyFont="1" applyFill="1"/>
    <xf numFmtId="0" fontId="17" fillId="6" borderId="0" xfId="0" applyFont="1" applyFill="1"/>
    <xf numFmtId="1" fontId="13" fillId="6" borderId="0" xfId="0" applyNumberFormat="1" applyFont="1" applyFill="1"/>
    <xf numFmtId="1" fontId="1" fillId="0" borderId="0" xfId="0" applyNumberFormat="1" applyFont="1"/>
    <xf numFmtId="0" fontId="15" fillId="6" borderId="0" xfId="0" applyFont="1" applyFill="1"/>
    <xf numFmtId="0" fontId="1" fillId="6" borderId="0" xfId="0" applyFont="1" applyFill="1"/>
    <xf numFmtId="1" fontId="17" fillId="6" borderId="0" xfId="0" applyNumberFormat="1" applyFont="1" applyFill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9" fillId="0" borderId="0" xfId="0" applyFont="1"/>
    <xf numFmtId="0" fontId="1" fillId="2" borderId="0" xfId="0" applyFont="1" applyFill="1"/>
    <xf numFmtId="0" fontId="14" fillId="6" borderId="0" xfId="0" applyFont="1" applyFill="1"/>
    <xf numFmtId="0" fontId="19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vertical="center"/>
    </xf>
    <xf numFmtId="1" fontId="1" fillId="0" borderId="0" xfId="0" applyNumberFormat="1" applyFont="1" applyAlignment="1">
      <alignment horizontal="right" vertical="center"/>
    </xf>
    <xf numFmtId="0" fontId="1" fillId="0" borderId="0" xfId="0" applyFont="1" applyFill="1"/>
    <xf numFmtId="0" fontId="1" fillId="6" borderId="0" xfId="0" applyFont="1" applyFill="1" applyBorder="1" applyAlignment="1">
      <alignment horizontal="center"/>
    </xf>
    <xf numFmtId="0" fontId="21" fillId="7" borderId="11" xfId="0" applyFont="1" applyFill="1" applyBorder="1" applyAlignment="1">
      <alignment horizontal="center"/>
    </xf>
    <xf numFmtId="0" fontId="22" fillId="4" borderId="11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3" fillId="7" borderId="10" xfId="0" applyFont="1" applyFill="1" applyBorder="1" applyAlignment="1">
      <alignment horizontal="center"/>
    </xf>
    <xf numFmtId="0" fontId="24" fillId="4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/>
    </xf>
    <xf numFmtId="0" fontId="24" fillId="3" borderId="5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3" borderId="7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8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24" fillId="6" borderId="4" xfId="0" applyFont="1" applyFill="1" applyBorder="1" applyAlignment="1">
      <alignment horizontal="center" vertical="center"/>
    </xf>
    <xf numFmtId="0" fontId="24" fillId="6" borderId="5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vertical="center"/>
    </xf>
    <xf numFmtId="0" fontId="24" fillId="3" borderId="6" xfId="0" applyFont="1" applyFill="1" applyBorder="1" applyAlignment="1">
      <alignment vertical="center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4" fillId="4" borderId="12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vertical="center"/>
    </xf>
    <xf numFmtId="0" fontId="24" fillId="6" borderId="7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24" fillId="6" borderId="8" xfId="0" applyFont="1" applyFill="1" applyBorder="1" applyAlignment="1">
      <alignment horizontal="center" vertical="center"/>
    </xf>
    <xf numFmtId="0" fontId="10" fillId="0" borderId="0" xfId="1" applyAlignment="1">
      <alignment wrapText="1"/>
    </xf>
    <xf numFmtId="0" fontId="23" fillId="6" borderId="0" xfId="0" applyFont="1" applyFill="1"/>
    <xf numFmtId="0" fontId="9" fillId="0" borderId="0" xfId="0" applyFont="1" applyAlignment="1">
      <alignment vertical="center" wrapText="1"/>
    </xf>
    <xf numFmtId="0" fontId="26" fillId="0" borderId="0" xfId="0" applyFont="1"/>
    <xf numFmtId="0" fontId="27" fillId="0" borderId="0" xfId="0" applyFont="1"/>
    <xf numFmtId="1" fontId="28" fillId="6" borderId="0" xfId="0" applyNumberFormat="1" applyFont="1" applyFill="1"/>
    <xf numFmtId="0" fontId="28" fillId="6" borderId="0" xfId="0" applyFont="1" applyFill="1"/>
    <xf numFmtId="0" fontId="28" fillId="0" borderId="0" xfId="0" applyFont="1"/>
    <xf numFmtId="0" fontId="9" fillId="6" borderId="0" xfId="0" applyFont="1" applyFill="1"/>
    <xf numFmtId="1" fontId="19" fillId="6" borderId="0" xfId="0" applyNumberFormat="1" applyFont="1" applyFill="1" applyAlignment="1">
      <alignment horizontal="right" vertical="center"/>
    </xf>
    <xf numFmtId="1" fontId="1" fillId="6" borderId="0" xfId="0" applyNumberFormat="1" applyFont="1" applyFill="1" applyAlignment="1">
      <alignment horizontal="right" vertical="center"/>
    </xf>
    <xf numFmtId="0" fontId="11" fillId="0" borderId="0" xfId="0" applyFont="1" applyAlignment="1">
      <alignment vertical="top" wrapText="1"/>
    </xf>
    <xf numFmtId="0" fontId="23" fillId="3" borderId="1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20" fillId="6" borderId="0" xfId="0" applyFont="1" applyFill="1" applyAlignment="1">
      <alignment horizontal="left" vertical="top" wrapText="1"/>
    </xf>
    <xf numFmtId="0" fontId="20" fillId="0" borderId="0" xfId="0" applyFont="1" applyAlignment="1">
      <alignment horizontal="left" vertical="top" wrapText="1"/>
    </xf>
  </cellXfs>
  <cellStyles count="2">
    <cellStyle name="Hyperkobling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689439160144297E-2"/>
          <c:y val="0.13320097885728183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Kraftpriser_Europa!$K$21:$K$24</c:f>
              <c:numCache>
                <c:formatCode>General</c:formatCode>
                <c:ptCount val="4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Kraftpriser_Europa!$O$21:$O$24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6-4F2C-B65C-63ABF0A8F16E}"/>
            </c:ext>
          </c:extLst>
        </c:ser>
        <c:ser>
          <c:idx val="2"/>
          <c:order val="1"/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96-4F2C-B65C-63ABF0A8F16E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6-4F2C-B65C-63ABF0A8F16E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596-4F2C-B65C-63ABF0A8F16E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96-4F2C-B65C-63ABF0A8F16E}"/>
              </c:ext>
            </c:extLst>
          </c:dPt>
          <c:cat>
            <c:numRef>
              <c:f>Kraftpriser_Europa!$K$21:$K$24</c:f>
              <c:numCache>
                <c:formatCode>General</c:formatCode>
                <c:ptCount val="4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Kraftpriser_Europa!$P$21:$P$24</c:f>
              <c:numCache>
                <c:formatCode>0</c:formatCode>
                <c:ptCount val="4"/>
                <c:pt idx="0">
                  <c:v>52</c:v>
                </c:pt>
                <c:pt idx="1">
                  <c:v>58</c:v>
                </c:pt>
                <c:pt idx="2">
                  <c:v>45</c:v>
                </c:pt>
                <c:pt idx="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96-4F2C-B65C-63ABF0A8F16E}"/>
            </c:ext>
          </c:extLst>
        </c:ser>
        <c:ser>
          <c:idx val="3"/>
          <c:order val="2"/>
          <c:spPr>
            <a:solidFill>
              <a:sysClr val="windowText" lastClr="000000"/>
            </a:solidFill>
            <a:ln w="25400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Kraftpriser_Europa!$K$21:$K$24</c:f>
              <c:numCache>
                <c:formatCode>General</c:formatCode>
                <c:ptCount val="4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Kraftpriser_Europa!$Q$21:$Q$24</c:f>
              <c:numCache>
                <c:formatCode>0</c:formatCode>
                <c:ptCount val="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96-4F2C-B65C-63ABF0A8F16E}"/>
            </c:ext>
          </c:extLst>
        </c:ser>
        <c:ser>
          <c:idx val="4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>
                  <a:alpha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596-4F2C-B65C-63ABF0A8F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596-4F2C-B65C-63ABF0A8F16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596-4F2C-B65C-63ABF0A8F16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596-4F2C-B65C-63ABF0A8F16E}"/>
              </c:ext>
            </c:extLst>
          </c:dPt>
          <c:cat>
            <c:numRef>
              <c:f>Kraftpriser_Europa!$K$21:$K$24</c:f>
              <c:numCache>
                <c:formatCode>General</c:formatCode>
                <c:ptCount val="4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Kraftpriser_Europa!$R$21:$R$24</c:f>
              <c:numCache>
                <c:formatCode>0</c:formatCode>
                <c:ptCount val="4"/>
                <c:pt idx="0">
                  <c:v>-52.1</c:v>
                </c:pt>
                <c:pt idx="1">
                  <c:v>-58.1</c:v>
                </c:pt>
                <c:pt idx="2">
                  <c:v>-45.1</c:v>
                </c:pt>
                <c:pt idx="3">
                  <c:v>-41.1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596-4F2C-B65C-63ABF0A8F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ax val="8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+mn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689439160144297E-2"/>
          <c:y val="0.13320097885728183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Kraftpriser_Norden!$K$21:$K$23</c:f>
              <c:numCache>
                <c:formatCode>General</c:formatCode>
                <c:ptCount val="3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Kraftpriser_Norden!$O$21:$O$23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A97-84AD-47BB20732072}"/>
            </c:ext>
          </c:extLst>
        </c:ser>
        <c:ser>
          <c:idx val="2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18-4A97-84AD-47BB207320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8-4A97-84AD-47BB207320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18-4A97-84AD-47BB20732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B4-4025-8900-79993CFC3634}"/>
              </c:ext>
            </c:extLst>
          </c:dPt>
          <c:cat>
            <c:numRef>
              <c:f>Kraftpriser_Norden!$K$21:$K$23</c:f>
              <c:numCache>
                <c:formatCode>General</c:formatCode>
                <c:ptCount val="3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Kraftpriser_Norden!$P$21:$P$23</c:f>
              <c:numCache>
                <c:formatCode>0</c:formatCode>
                <c:ptCount val="3"/>
                <c:pt idx="0">
                  <c:v>42.70700502515222</c:v>
                </c:pt>
                <c:pt idx="1">
                  <c:v>42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18-4A97-84AD-47BB20732072}"/>
            </c:ext>
          </c:extLst>
        </c:ser>
        <c:ser>
          <c:idx val="3"/>
          <c:order val="2"/>
          <c:spPr>
            <a:solidFill>
              <a:sysClr val="windowText" lastClr="000000"/>
            </a:solidFill>
            <a:ln w="25400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Kraftpriser_Norden!$K$21:$K$23</c:f>
              <c:numCache>
                <c:formatCode>General</c:formatCode>
                <c:ptCount val="3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Kraftpriser_Norden!$Q$21:$Q$23</c:f>
              <c:numCache>
                <c:formatCode>0</c:formatCode>
                <c:ptCount val="3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18-4A97-84AD-47BB20732072}"/>
            </c:ext>
          </c:extLst>
        </c:ser>
        <c:ser>
          <c:idx val="4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18-4A97-84AD-47BB20732072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>
                  <a:alpha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818-4A97-84AD-47BB20732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818-4A97-84AD-47BB20732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B4-4025-8900-79993CFC3634}"/>
              </c:ext>
            </c:extLst>
          </c:dPt>
          <c:cat>
            <c:numRef>
              <c:f>Kraftpriser_Norden!$K$21:$K$23</c:f>
              <c:numCache>
                <c:formatCode>General</c:formatCode>
                <c:ptCount val="3"/>
                <c:pt idx="0">
                  <c:v>2025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Kraftpriser_Norden!$R$21:$R$23</c:f>
              <c:numCache>
                <c:formatCode>0</c:formatCode>
                <c:ptCount val="3"/>
                <c:pt idx="0">
                  <c:v>-42.807005025152222</c:v>
                </c:pt>
                <c:pt idx="1">
                  <c:v>-42.1</c:v>
                </c:pt>
                <c:pt idx="2">
                  <c:v>-39.1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18-4A97-84AD-47BB2073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ax val="8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+mn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28574</xdr:rowOff>
    </xdr:from>
    <xdr:to>
      <xdr:col>7</xdr:col>
      <xdr:colOff>1371600</xdr:colOff>
      <xdr:row>17</xdr:row>
      <xdr:rowOff>235280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70D7C4E-EA3D-49C7-9327-0ABCA5A7B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981074"/>
          <a:ext cx="6581775" cy="3683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717176</xdr:colOff>
      <xdr:row>25</xdr:row>
      <xdr:rowOff>112059</xdr:rowOff>
    </xdr:from>
    <xdr:to>
      <xdr:col>6</xdr:col>
      <xdr:colOff>635385</xdr:colOff>
      <xdr:row>38</xdr:row>
      <xdr:rowOff>130429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512C319-36CA-4347-B412-C87497840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0882" y="4325471"/>
          <a:ext cx="4092512" cy="2349193"/>
        </a:xfrm>
        <a:prstGeom prst="rect">
          <a:avLst/>
        </a:prstGeom>
      </xdr:spPr>
    </xdr:pic>
    <xdr:clientData/>
  </xdr:twoCellAnchor>
  <xdr:twoCellAnchor editAs="oneCell">
    <xdr:from>
      <xdr:col>7</xdr:col>
      <xdr:colOff>358589</xdr:colOff>
      <xdr:row>25</xdr:row>
      <xdr:rowOff>89647</xdr:rowOff>
    </xdr:from>
    <xdr:to>
      <xdr:col>12</xdr:col>
      <xdr:colOff>534755</xdr:colOff>
      <xdr:row>38</xdr:row>
      <xdr:rowOff>115637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D76B5D3-C170-410F-A02E-D26DEEC9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0677" y="4527176"/>
          <a:ext cx="3986166" cy="2502490"/>
        </a:xfrm>
        <a:prstGeom prst="rect">
          <a:avLst/>
        </a:prstGeom>
      </xdr:spPr>
    </xdr:pic>
    <xdr:clientData/>
  </xdr:twoCellAnchor>
  <xdr:twoCellAnchor editAs="oneCell">
    <xdr:from>
      <xdr:col>13</xdr:col>
      <xdr:colOff>582707</xdr:colOff>
      <xdr:row>25</xdr:row>
      <xdr:rowOff>78442</xdr:rowOff>
    </xdr:from>
    <xdr:to>
      <xdr:col>19</xdr:col>
      <xdr:colOff>530246</xdr:colOff>
      <xdr:row>39</xdr:row>
      <xdr:rowOff>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9AEF2CF0-47BB-47D4-B718-16A563622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80913" y="4896971"/>
          <a:ext cx="4519539" cy="25885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467845</xdr:colOff>
      <xdr:row>2</xdr:row>
      <xdr:rowOff>102114</xdr:rowOff>
    </xdr:from>
    <xdr:to>
      <xdr:col>15</xdr:col>
      <xdr:colOff>133045</xdr:colOff>
      <xdr:row>17</xdr:row>
      <xdr:rowOff>44964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9E16B98-9D6F-46EA-A3CC-4476ACBFF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200">
              <a:solidFill>
                <a:sysClr val="windowText" lastClr="000000"/>
              </a:solidFill>
              <a:latin typeface="+mn-lt"/>
            </a:rPr>
            <a:t>€/MWh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467845</xdr:colOff>
      <xdr:row>2</xdr:row>
      <xdr:rowOff>102114</xdr:rowOff>
    </xdr:from>
    <xdr:to>
      <xdr:col>15</xdr:col>
      <xdr:colOff>133045</xdr:colOff>
      <xdr:row>17</xdr:row>
      <xdr:rowOff>44964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380F22A-96AD-4588-8083-18A5C8166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200">
              <a:solidFill>
                <a:sysClr val="windowText" lastClr="000000"/>
              </a:solidFill>
              <a:latin typeface="+mn-lt"/>
            </a:rPr>
            <a:t>€/MWh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atnett.no/globalassets/for-aktorer-i-kraftsystemet/planer-og-analyser/lma/2021-07-02-lma-oppdatering.pdf" TargetMode="External"/><Relationship Id="rId2" Type="http://schemas.openxmlformats.org/officeDocument/2006/relationships/hyperlink" Target="https://www.statnett.no/globalassets/for-aktorer-i-kraftsystemet/planer-og-analyser/2020-langsiktig-markedsanalyse-norden-og-europa-2020-50.pdf" TargetMode="External"/><Relationship Id="rId1" Type="http://schemas.openxmlformats.org/officeDocument/2006/relationships/hyperlink" Target="mailto:Anders.Kringstad@statnett.no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D5:I18"/>
  <sheetViews>
    <sheetView showGridLines="0" topLeftCell="B1" workbookViewId="0">
      <selection activeCell="I5" sqref="I5"/>
    </sheetView>
  </sheetViews>
  <sheetFormatPr baseColWidth="10" defaultColWidth="11.44140625" defaultRowHeight="18" x14ac:dyDescent="0.35"/>
  <cols>
    <col min="8" max="8" width="22.88671875" customWidth="1"/>
    <col min="9" max="9" width="118.33203125" style="14" customWidth="1"/>
  </cols>
  <sheetData>
    <row r="5" spans="4:9" ht="36" x14ac:dyDescent="0.35">
      <c r="D5" s="1"/>
      <c r="E5" s="1"/>
      <c r="F5" s="1"/>
      <c r="G5" s="1"/>
      <c r="H5" s="1"/>
      <c r="I5" s="14" t="s">
        <v>43</v>
      </c>
    </row>
    <row r="6" spans="4:9" s="1" customFormat="1" x14ac:dyDescent="0.35">
      <c r="I6" s="14"/>
    </row>
    <row r="7" spans="4:9" s="1" customFormat="1" ht="14.4" x14ac:dyDescent="0.3">
      <c r="I7" s="88" t="s">
        <v>32</v>
      </c>
    </row>
    <row r="8" spans="4:9" ht="14.4" x14ac:dyDescent="0.3">
      <c r="I8" s="88" t="s">
        <v>42</v>
      </c>
    </row>
    <row r="9" spans="4:9" x14ac:dyDescent="0.35">
      <c r="D9" s="1"/>
      <c r="E9" s="1"/>
      <c r="F9" s="1"/>
      <c r="G9" s="1"/>
      <c r="H9" s="1"/>
    </row>
    <row r="10" spans="4:9" ht="36" x14ac:dyDescent="0.3">
      <c r="I10" s="99" t="s">
        <v>41</v>
      </c>
    </row>
    <row r="11" spans="4:9" x14ac:dyDescent="0.35">
      <c r="D11" s="1"/>
      <c r="E11" s="1"/>
      <c r="F11" s="1"/>
      <c r="G11" s="1"/>
      <c r="H11" s="1"/>
    </row>
    <row r="12" spans="4:9" x14ac:dyDescent="0.35">
      <c r="D12" s="1"/>
      <c r="E12" s="1"/>
      <c r="F12" s="1"/>
      <c r="G12" s="1"/>
      <c r="H12" s="1"/>
      <c r="I12" s="14" t="s">
        <v>0</v>
      </c>
    </row>
    <row r="13" spans="4:9" x14ac:dyDescent="0.35">
      <c r="I13" s="15" t="s">
        <v>1</v>
      </c>
    </row>
    <row r="14" spans="4:9" x14ac:dyDescent="0.35">
      <c r="D14" s="1"/>
      <c r="E14" s="1"/>
      <c r="F14" s="1"/>
      <c r="G14" s="1"/>
      <c r="H14" s="1"/>
    </row>
    <row r="15" spans="4:9" x14ac:dyDescent="0.35">
      <c r="D15" s="13"/>
      <c r="E15" s="1"/>
      <c r="F15" s="1"/>
      <c r="G15" s="1"/>
      <c r="H15" s="1"/>
      <c r="I15" s="14" t="s">
        <v>2</v>
      </c>
    </row>
    <row r="16" spans="4:9" x14ac:dyDescent="0.35">
      <c r="D16" s="1"/>
      <c r="E16" s="1"/>
      <c r="F16" s="1"/>
      <c r="G16" s="1"/>
      <c r="H16" s="1"/>
      <c r="I16" s="15" t="s">
        <v>3</v>
      </c>
    </row>
    <row r="17" spans="4:9" x14ac:dyDescent="0.35">
      <c r="D17" s="1"/>
      <c r="E17" s="1"/>
      <c r="F17" s="1"/>
      <c r="G17" s="1"/>
      <c r="H17" s="1"/>
      <c r="I17" s="15" t="s">
        <v>26</v>
      </c>
    </row>
    <row r="18" spans="4:9" x14ac:dyDescent="0.35">
      <c r="D18" s="1"/>
      <c r="E18" s="1"/>
      <c r="F18" s="1"/>
      <c r="G18" s="1"/>
      <c r="H18" s="1"/>
      <c r="I18" s="15" t="s">
        <v>27</v>
      </c>
    </row>
  </sheetData>
  <hyperlinks>
    <hyperlink ref="I13" r:id="rId1" xr:uid="{00000000-0004-0000-0000-000000000000}"/>
    <hyperlink ref="I16" location="'Brenselspriser og CO2'!A1" display="Brensels- og CO2-priser" xr:uid="{00000000-0004-0000-0000-000002000000}"/>
    <hyperlink ref="I17" location="Kraftpriser_Europa!A1" display="Kraftpriser, Europa" xr:uid="{70B1EC05-1F9F-46C2-B4E5-6CEA92A91A1B}"/>
    <hyperlink ref="I18" location="Kraftpriser_Norden!A1" display="Kraftpriser, Norden" xr:uid="{E70CF0B8-7DE3-4D45-A126-CF342E4CE948}"/>
    <hyperlink ref="I8" r:id="rId2" xr:uid="{C4787047-4FE2-48C8-9B99-D83258DAF1C9}"/>
    <hyperlink ref="I7" r:id="rId3" xr:uid="{E09BF1BE-8A25-4C1C-897C-CF666ED86C15}"/>
  </hyperlinks>
  <pageMargins left="0.7" right="0.7" top="0.75" bottom="0.75" header="0.3" footer="0.3"/>
  <pageSetup paperSize="9" orientation="portrait" r:id="rId4"/>
  <headerFooter>
    <oddHeader>&amp;L&amp;"Calibri"&amp;10&amp;K000000Åpen informasjon / Public information&amp;1#</oddHead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5"/>
  <sheetViews>
    <sheetView showGridLines="0" topLeftCell="A11" zoomScaleNormal="100" workbookViewId="0">
      <selection activeCell="H19" sqref="H19"/>
    </sheetView>
  </sheetViews>
  <sheetFormatPr baseColWidth="10" defaultColWidth="11.44140625" defaultRowHeight="14.4" x14ac:dyDescent="0.3"/>
  <cols>
    <col min="1" max="1" width="14" style="5" customWidth="1"/>
    <col min="2" max="2" width="14.88671875" style="5" customWidth="1"/>
    <col min="3" max="20" width="11.44140625" style="5"/>
  </cols>
  <sheetData>
    <row r="1" spans="1:20" x14ac:dyDescent="0.3">
      <c r="A1" s="32"/>
      <c r="B1" s="32"/>
      <c r="C1" s="32"/>
      <c r="D1" s="32"/>
      <c r="E1" s="32"/>
      <c r="F1" s="32"/>
      <c r="G1" s="32"/>
      <c r="H1" s="32"/>
      <c r="I1" s="18"/>
      <c r="J1" s="18"/>
      <c r="K1" s="18"/>
      <c r="L1" s="18"/>
      <c r="M1" s="18"/>
      <c r="N1" s="18"/>
      <c r="O1" s="18"/>
      <c r="P1" s="18"/>
      <c r="Q1" s="18"/>
      <c r="R1" s="18"/>
    </row>
    <row r="2" spans="1:20" ht="23.4" x14ac:dyDescent="0.45">
      <c r="A2" s="32"/>
      <c r="B2" s="2" t="s">
        <v>3</v>
      </c>
      <c r="C2" s="32"/>
      <c r="D2" s="32"/>
      <c r="E2" s="32"/>
      <c r="F2" s="32"/>
      <c r="G2" s="32"/>
      <c r="H2" s="32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20" ht="18" x14ac:dyDescent="0.35">
      <c r="A3" s="32"/>
      <c r="B3" s="3" t="s">
        <v>29</v>
      </c>
      <c r="C3" s="32"/>
      <c r="D3" s="32"/>
      <c r="E3" s="6"/>
      <c r="F3" s="32"/>
      <c r="G3" s="32"/>
      <c r="H3" s="32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20" x14ac:dyDescent="0.3">
      <c r="A4" s="32"/>
      <c r="B4" s="4" t="s">
        <v>37</v>
      </c>
      <c r="C4" s="32"/>
      <c r="D4" s="32"/>
      <c r="E4" s="32"/>
      <c r="F4" s="32"/>
      <c r="G4" s="32"/>
      <c r="H4" s="32"/>
      <c r="I4" s="18"/>
      <c r="J4" s="18"/>
      <c r="K4" s="18"/>
      <c r="L4" s="18"/>
      <c r="M4" s="18"/>
      <c r="N4" s="18"/>
      <c r="O4" s="18"/>
      <c r="P4" s="18"/>
      <c r="Q4" s="18"/>
      <c r="R4" s="18"/>
    </row>
    <row r="5" spans="1:20" x14ac:dyDescent="0.3">
      <c r="A5" s="32"/>
      <c r="B5" s="4" t="s">
        <v>31</v>
      </c>
      <c r="C5" s="32"/>
      <c r="D5" s="32"/>
      <c r="E5" s="32"/>
      <c r="F5" s="32"/>
      <c r="G5" s="32"/>
      <c r="H5" s="32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20" s="1" customFormat="1" x14ac:dyDescent="0.3">
      <c r="A6" s="32"/>
      <c r="B6" s="4"/>
      <c r="C6" s="32"/>
      <c r="D6" s="32"/>
      <c r="E6" s="32"/>
      <c r="F6" s="32"/>
      <c r="G6" s="32"/>
      <c r="H6" s="32"/>
      <c r="I6" s="18"/>
      <c r="J6" s="18"/>
      <c r="K6" s="18"/>
      <c r="L6" s="18"/>
      <c r="M6" s="18"/>
      <c r="N6" s="18"/>
      <c r="O6" s="18"/>
      <c r="P6" s="18"/>
      <c r="Q6" s="18"/>
      <c r="R6" s="18"/>
      <c r="S6" s="5"/>
      <c r="T6" s="5"/>
    </row>
    <row r="7" spans="1:20" x14ac:dyDescent="0.3">
      <c r="A7" s="38"/>
      <c r="B7" s="38"/>
      <c r="C7" s="38"/>
      <c r="D7" s="38"/>
      <c r="E7" s="38"/>
      <c r="F7" s="38"/>
      <c r="G7" s="38"/>
      <c r="H7" s="3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20" ht="15" thickBot="1" x14ac:dyDescent="0.3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20" ht="15" thickBot="1" x14ac:dyDescent="0.35">
      <c r="A9" s="18"/>
      <c r="B9" s="81"/>
      <c r="C9" s="82"/>
      <c r="D9" s="59"/>
      <c r="E9" s="60">
        <v>2020</v>
      </c>
      <c r="F9" s="60"/>
      <c r="G9" s="61"/>
      <c r="H9" s="60">
        <v>2025</v>
      </c>
      <c r="I9" s="60"/>
      <c r="J9" s="61"/>
      <c r="K9" s="60">
        <v>2030</v>
      </c>
      <c r="L9" s="60"/>
      <c r="M9" s="61"/>
      <c r="N9" s="60">
        <v>2040</v>
      </c>
      <c r="O9" s="60"/>
      <c r="P9" s="61"/>
      <c r="Q9" s="60">
        <v>2050</v>
      </c>
      <c r="R9" s="83"/>
    </row>
    <row r="10" spans="1:20" ht="15" thickBot="1" x14ac:dyDescent="0.35">
      <c r="A10" s="18"/>
      <c r="B10" s="84" t="s">
        <v>38</v>
      </c>
      <c r="C10" s="10"/>
      <c r="D10" s="62"/>
      <c r="E10" s="63" t="s">
        <v>4</v>
      </c>
      <c r="F10" s="64" t="s">
        <v>14</v>
      </c>
      <c r="G10" s="65" t="s">
        <v>5</v>
      </c>
      <c r="H10" s="63" t="s">
        <v>4</v>
      </c>
      <c r="I10" s="65" t="s">
        <v>6</v>
      </c>
      <c r="J10" s="62" t="s">
        <v>5</v>
      </c>
      <c r="K10" s="63" t="s">
        <v>4</v>
      </c>
      <c r="L10" s="66" t="s">
        <v>6</v>
      </c>
      <c r="M10" s="65" t="s">
        <v>5</v>
      </c>
      <c r="N10" s="63" t="s">
        <v>4</v>
      </c>
      <c r="O10" s="65" t="s">
        <v>6</v>
      </c>
      <c r="P10" s="62" t="s">
        <v>5</v>
      </c>
      <c r="Q10" s="63" t="s">
        <v>4</v>
      </c>
      <c r="R10" s="66" t="s">
        <v>6</v>
      </c>
    </row>
    <row r="11" spans="1:20" x14ac:dyDescent="0.3">
      <c r="A11" s="18"/>
      <c r="B11" s="100" t="s">
        <v>15</v>
      </c>
      <c r="C11" s="79" t="s">
        <v>7</v>
      </c>
      <c r="D11" s="67"/>
      <c r="E11" s="68">
        <v>11</v>
      </c>
      <c r="F11" s="69" t="s">
        <v>8</v>
      </c>
      <c r="G11" s="67">
        <v>15</v>
      </c>
      <c r="H11" s="68">
        <v>18</v>
      </c>
      <c r="I11" s="70">
        <v>25</v>
      </c>
      <c r="J11" s="71">
        <v>15</v>
      </c>
      <c r="K11" s="72">
        <v>20</v>
      </c>
      <c r="L11" s="73">
        <v>25</v>
      </c>
      <c r="M11" s="67">
        <v>15</v>
      </c>
      <c r="N11" s="68">
        <v>20</v>
      </c>
      <c r="O11" s="70">
        <v>25</v>
      </c>
      <c r="P11" s="71">
        <v>15</v>
      </c>
      <c r="Q11" s="72">
        <v>20</v>
      </c>
      <c r="R11" s="73">
        <v>25</v>
      </c>
    </row>
    <row r="12" spans="1:20" x14ac:dyDescent="0.3">
      <c r="A12" s="18"/>
      <c r="B12" s="101"/>
      <c r="C12" s="79" t="s">
        <v>9</v>
      </c>
      <c r="D12" s="67"/>
      <c r="E12" s="68">
        <v>50</v>
      </c>
      <c r="F12" s="69" t="s">
        <v>10</v>
      </c>
      <c r="G12" s="67">
        <v>60</v>
      </c>
      <c r="H12" s="68">
        <v>70</v>
      </c>
      <c r="I12" s="70">
        <v>80</v>
      </c>
      <c r="J12" s="74">
        <v>60</v>
      </c>
      <c r="K12" s="75">
        <v>70</v>
      </c>
      <c r="L12" s="85">
        <v>80</v>
      </c>
      <c r="M12" s="67">
        <v>55</v>
      </c>
      <c r="N12" s="68">
        <v>65</v>
      </c>
      <c r="O12" s="70">
        <v>75</v>
      </c>
      <c r="P12" s="74">
        <v>55</v>
      </c>
      <c r="Q12" s="75">
        <v>65</v>
      </c>
      <c r="R12" s="69">
        <v>75</v>
      </c>
    </row>
    <row r="13" spans="1:20" x14ac:dyDescent="0.3">
      <c r="A13" s="18"/>
      <c r="B13" s="101"/>
      <c r="C13" s="79" t="s">
        <v>11</v>
      </c>
      <c r="D13" s="67"/>
      <c r="E13" s="68">
        <v>25</v>
      </c>
      <c r="F13" s="69" t="s">
        <v>12</v>
      </c>
      <c r="G13" s="86">
        <v>20</v>
      </c>
      <c r="H13" s="68">
        <v>25</v>
      </c>
      <c r="I13" s="70">
        <v>35</v>
      </c>
      <c r="J13" s="87">
        <v>25</v>
      </c>
      <c r="K13" s="75">
        <v>35</v>
      </c>
      <c r="L13" s="85">
        <v>50</v>
      </c>
      <c r="M13" s="67">
        <v>30</v>
      </c>
      <c r="N13" s="68">
        <v>50</v>
      </c>
      <c r="O13" s="70">
        <v>70</v>
      </c>
      <c r="P13" s="74">
        <v>30</v>
      </c>
      <c r="Q13" s="75">
        <v>50</v>
      </c>
      <c r="R13" s="69">
        <v>70</v>
      </c>
    </row>
    <row r="14" spans="1:20" ht="15" thickBot="1" x14ac:dyDescent="0.35">
      <c r="A14" s="18"/>
      <c r="B14" s="102"/>
      <c r="C14" s="80" t="s">
        <v>13</v>
      </c>
      <c r="D14" s="65"/>
      <c r="E14" s="63">
        <v>45</v>
      </c>
      <c r="F14" s="66" t="s">
        <v>12</v>
      </c>
      <c r="G14" s="76">
        <v>40</v>
      </c>
      <c r="H14" s="63">
        <v>45</v>
      </c>
      <c r="I14" s="76">
        <v>55</v>
      </c>
      <c r="J14" s="77">
        <v>25</v>
      </c>
      <c r="K14" s="63">
        <v>35</v>
      </c>
      <c r="L14" s="78">
        <v>50</v>
      </c>
      <c r="M14" s="76">
        <v>30</v>
      </c>
      <c r="N14" s="63">
        <v>50</v>
      </c>
      <c r="O14" s="76">
        <v>70</v>
      </c>
      <c r="P14" s="77">
        <v>30</v>
      </c>
      <c r="Q14" s="63">
        <v>50</v>
      </c>
      <c r="R14" s="78">
        <v>70</v>
      </c>
    </row>
    <row r="15" spans="1:20" ht="15" thickBot="1" x14ac:dyDescent="0.3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20" ht="15" thickBot="1" x14ac:dyDescent="0.35">
      <c r="A16" s="18"/>
      <c r="B16" s="7"/>
      <c r="C16" s="8"/>
      <c r="D16" s="59"/>
      <c r="E16" s="60">
        <v>2021</v>
      </c>
      <c r="F16" s="60"/>
      <c r="G16" s="61"/>
      <c r="H16" s="60">
        <v>2025</v>
      </c>
      <c r="I16" s="60"/>
      <c r="J16" s="61"/>
      <c r="K16" s="60">
        <v>2030</v>
      </c>
      <c r="L16" s="60"/>
      <c r="M16" s="40"/>
      <c r="N16" s="41">
        <v>2040</v>
      </c>
      <c r="O16" s="41"/>
      <c r="P16" s="40"/>
      <c r="Q16" s="41">
        <v>2050</v>
      </c>
      <c r="R16" s="42"/>
    </row>
    <row r="17" spans="1:20" ht="15" thickBot="1" x14ac:dyDescent="0.35">
      <c r="A17" s="18"/>
      <c r="B17" s="9" t="s">
        <v>31</v>
      </c>
      <c r="C17" s="10"/>
      <c r="D17" s="62"/>
      <c r="E17" s="63" t="s">
        <v>4</v>
      </c>
      <c r="F17" s="64" t="s">
        <v>14</v>
      </c>
      <c r="G17" s="65" t="s">
        <v>5</v>
      </c>
      <c r="H17" s="63" t="s">
        <v>4</v>
      </c>
      <c r="I17" s="65" t="s">
        <v>6</v>
      </c>
      <c r="J17" s="62" t="s">
        <v>5</v>
      </c>
      <c r="K17" s="63" t="s">
        <v>4</v>
      </c>
      <c r="L17" s="66" t="s">
        <v>6</v>
      </c>
      <c r="M17" s="43" t="s">
        <v>5</v>
      </c>
      <c r="N17" s="44" t="s">
        <v>4</v>
      </c>
      <c r="O17" s="43" t="s">
        <v>6</v>
      </c>
      <c r="P17" s="45" t="s">
        <v>5</v>
      </c>
      <c r="Q17" s="44" t="s">
        <v>4</v>
      </c>
      <c r="R17" s="46" t="s">
        <v>6</v>
      </c>
    </row>
    <row r="18" spans="1:20" x14ac:dyDescent="0.3">
      <c r="B18" s="100" t="s">
        <v>28</v>
      </c>
      <c r="C18" s="79" t="s">
        <v>7</v>
      </c>
      <c r="D18" s="67"/>
      <c r="E18" s="68">
        <v>11</v>
      </c>
      <c r="F18" s="69" t="s">
        <v>8</v>
      </c>
      <c r="G18" s="67">
        <v>15</v>
      </c>
      <c r="H18" s="68">
        <v>18</v>
      </c>
      <c r="I18" s="70">
        <v>25</v>
      </c>
      <c r="J18" s="71">
        <v>15</v>
      </c>
      <c r="K18" s="72">
        <v>20</v>
      </c>
      <c r="L18" s="73">
        <v>25</v>
      </c>
      <c r="M18" s="47">
        <v>15</v>
      </c>
      <c r="N18" s="48">
        <v>20</v>
      </c>
      <c r="O18" s="49">
        <v>25</v>
      </c>
      <c r="P18" s="50">
        <v>15</v>
      </c>
      <c r="Q18" s="51">
        <v>20</v>
      </c>
      <c r="R18" s="52">
        <v>25</v>
      </c>
    </row>
    <row r="19" spans="1:20" x14ac:dyDescent="0.3">
      <c r="B19" s="101"/>
      <c r="C19" s="79" t="s">
        <v>9</v>
      </c>
      <c r="D19" s="67"/>
      <c r="E19" s="68">
        <v>50</v>
      </c>
      <c r="F19" s="69" t="s">
        <v>10</v>
      </c>
      <c r="G19" s="67">
        <v>60</v>
      </c>
      <c r="H19" s="68">
        <v>70</v>
      </c>
      <c r="I19" s="70">
        <v>80</v>
      </c>
      <c r="J19" s="74">
        <v>60</v>
      </c>
      <c r="K19" s="75">
        <v>70</v>
      </c>
      <c r="L19" s="69">
        <v>80</v>
      </c>
      <c r="M19" s="47">
        <v>55</v>
      </c>
      <c r="N19" s="48">
        <v>65</v>
      </c>
      <c r="O19" s="49">
        <v>75</v>
      </c>
      <c r="P19" s="53">
        <v>55</v>
      </c>
      <c r="Q19" s="54">
        <v>65</v>
      </c>
      <c r="R19" s="55">
        <v>75</v>
      </c>
    </row>
    <row r="20" spans="1:20" x14ac:dyDescent="0.3">
      <c r="B20" s="101"/>
      <c r="C20" s="79" t="s">
        <v>11</v>
      </c>
      <c r="D20" s="67"/>
      <c r="E20" s="68">
        <v>45</v>
      </c>
      <c r="F20" s="69" t="s">
        <v>12</v>
      </c>
      <c r="G20" s="67">
        <v>35</v>
      </c>
      <c r="H20" s="68">
        <v>55</v>
      </c>
      <c r="I20" s="70">
        <v>75</v>
      </c>
      <c r="J20" s="74">
        <v>50</v>
      </c>
      <c r="K20" s="75">
        <v>70</v>
      </c>
      <c r="L20" s="69">
        <v>100</v>
      </c>
      <c r="M20" s="47">
        <v>30</v>
      </c>
      <c r="N20" s="48">
        <v>50</v>
      </c>
      <c r="O20" s="49">
        <v>70</v>
      </c>
      <c r="P20" s="53">
        <v>30</v>
      </c>
      <c r="Q20" s="54">
        <v>50</v>
      </c>
      <c r="R20" s="55">
        <v>70</v>
      </c>
    </row>
    <row r="21" spans="1:20" ht="15" thickBot="1" x14ac:dyDescent="0.35">
      <c r="B21" s="102"/>
      <c r="C21" s="80" t="s">
        <v>13</v>
      </c>
      <c r="D21" s="65"/>
      <c r="E21" s="63">
        <v>65</v>
      </c>
      <c r="F21" s="66" t="s">
        <v>12</v>
      </c>
      <c r="G21" s="76">
        <v>50</v>
      </c>
      <c r="H21" s="63">
        <v>75</v>
      </c>
      <c r="I21" s="76">
        <v>95</v>
      </c>
      <c r="J21" s="77">
        <v>50</v>
      </c>
      <c r="K21" s="63">
        <v>70</v>
      </c>
      <c r="L21" s="78">
        <v>100</v>
      </c>
      <c r="M21" s="56">
        <v>30</v>
      </c>
      <c r="N21" s="44">
        <v>50</v>
      </c>
      <c r="O21" s="56">
        <v>70</v>
      </c>
      <c r="P21" s="57">
        <v>30</v>
      </c>
      <c r="Q21" s="44">
        <v>50</v>
      </c>
      <c r="R21" s="58">
        <v>70</v>
      </c>
    </row>
    <row r="22" spans="1:20" x14ac:dyDescent="0.3">
      <c r="B22" s="11"/>
      <c r="C22" s="11"/>
      <c r="D22" s="27"/>
      <c r="E22" s="27"/>
      <c r="F22" s="27"/>
      <c r="G22" s="27"/>
      <c r="H22" s="27" t="s">
        <v>16</v>
      </c>
      <c r="I22" s="27"/>
      <c r="J22" s="27"/>
      <c r="K22" s="27"/>
      <c r="L22" s="27"/>
      <c r="M22" s="103"/>
      <c r="N22" s="103"/>
      <c r="O22" s="103"/>
      <c r="P22" s="103"/>
      <c r="Q22" s="103"/>
      <c r="R22" s="103"/>
    </row>
    <row r="23" spans="1:20" s="1" customFormat="1" x14ac:dyDescent="0.3">
      <c r="A23" s="5"/>
      <c r="B23" s="11"/>
      <c r="C23" s="11"/>
      <c r="D23" s="27"/>
      <c r="E23" s="27"/>
      <c r="F23" s="27"/>
      <c r="G23" s="27"/>
      <c r="H23" s="27"/>
      <c r="I23" s="27"/>
      <c r="J23" s="27"/>
      <c r="K23" s="27"/>
      <c r="L23" s="27"/>
      <c r="M23" s="39"/>
      <c r="N23" s="39"/>
      <c r="O23" s="39"/>
      <c r="P23" s="39"/>
      <c r="Q23" s="39"/>
      <c r="R23" s="39"/>
      <c r="S23" s="5"/>
      <c r="T23" s="5"/>
    </row>
    <row r="24" spans="1:20" s="1" customFormat="1" x14ac:dyDescent="0.3">
      <c r="A24" s="5"/>
      <c r="B24" s="11"/>
      <c r="C24" s="11"/>
      <c r="D24" s="27"/>
      <c r="E24" s="27"/>
      <c r="F24" s="27"/>
      <c r="G24" s="27"/>
      <c r="H24" s="27"/>
      <c r="I24" s="27"/>
      <c r="J24" s="27"/>
      <c r="K24" s="27"/>
      <c r="L24" s="27"/>
      <c r="M24" s="39"/>
      <c r="N24" s="39"/>
      <c r="O24" s="39"/>
      <c r="P24" s="39"/>
      <c r="Q24" s="39"/>
      <c r="R24" s="39"/>
      <c r="S24" s="5"/>
      <c r="T24" s="5"/>
    </row>
    <row r="25" spans="1:20" ht="15.6" x14ac:dyDescent="0.3">
      <c r="B25" s="11"/>
      <c r="C25" s="11"/>
      <c r="D25" s="27"/>
      <c r="E25" s="12" t="s">
        <v>7</v>
      </c>
      <c r="F25" s="18"/>
      <c r="G25" s="18"/>
      <c r="H25" s="18"/>
      <c r="I25" s="18"/>
      <c r="J25" s="18"/>
      <c r="K25" s="12" t="s">
        <v>9</v>
      </c>
      <c r="L25" s="18"/>
      <c r="M25" s="18"/>
      <c r="N25" s="18"/>
      <c r="O25" s="18"/>
      <c r="P25" s="18"/>
      <c r="Q25" s="12" t="s">
        <v>17</v>
      </c>
      <c r="R25" s="27"/>
    </row>
  </sheetData>
  <mergeCells count="3">
    <mergeCell ref="B18:B21"/>
    <mergeCell ref="B11:B14"/>
    <mergeCell ref="M22:R22"/>
  </mergeCell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71906-E8E0-470E-858C-CD109F9AFB43}">
  <dimension ref="A1:CU62"/>
  <sheetViews>
    <sheetView showGridLines="0" zoomScaleNormal="100" workbookViewId="0">
      <selection activeCell="C13" sqref="C13"/>
    </sheetView>
  </sheetViews>
  <sheetFormatPr baseColWidth="10" defaultColWidth="11.5546875" defaultRowHeight="15.6" x14ac:dyDescent="0.3"/>
  <cols>
    <col min="1" max="1" width="13.88671875" style="18" bestFit="1" customWidth="1"/>
    <col min="2" max="2" width="11.5546875" style="18" customWidth="1"/>
    <col min="3" max="7" width="8.6640625" style="18" customWidth="1"/>
    <col min="8" max="8" width="10.5546875" style="18" customWidth="1"/>
    <col min="9" max="9" width="10.109375" style="18" customWidth="1"/>
    <col min="10" max="10" width="14.88671875" style="18" customWidth="1"/>
    <col min="11" max="14" width="11.5546875" style="18"/>
    <col min="15" max="20" width="11.5546875" style="19"/>
    <col min="21" max="21" width="11.5546875" style="16"/>
    <col min="22" max="22" width="13" style="17" customWidth="1"/>
    <col min="23" max="26" width="11.5546875" style="16"/>
    <col min="27" max="29" width="11.5546875" style="92"/>
    <col min="30" max="30" width="11.5546875" style="92" customWidth="1"/>
    <col min="31" max="99" width="11.5546875" style="92"/>
    <col min="100" max="16384" width="11.5546875" style="1"/>
  </cols>
  <sheetData>
    <row r="1" spans="1:24" x14ac:dyDescent="0.3">
      <c r="A1" s="32"/>
      <c r="B1" s="32"/>
      <c r="C1" s="32"/>
      <c r="D1" s="32"/>
      <c r="E1" s="32"/>
      <c r="F1" s="32"/>
      <c r="G1" s="32"/>
      <c r="H1" s="32"/>
      <c r="W1" s="33"/>
    </row>
    <row r="2" spans="1:24" ht="23.4" x14ac:dyDescent="0.45">
      <c r="A2" s="32"/>
      <c r="B2" s="2" t="s">
        <v>22</v>
      </c>
      <c r="C2" s="32"/>
      <c r="D2" s="32"/>
      <c r="E2" s="32"/>
      <c r="F2" s="32"/>
      <c r="G2" s="32"/>
      <c r="H2" s="32"/>
      <c r="W2" s="26"/>
    </row>
    <row r="3" spans="1:24" ht="18" x14ac:dyDescent="0.35">
      <c r="A3" s="32"/>
      <c r="B3" s="3" t="s">
        <v>30</v>
      </c>
      <c r="C3" s="32"/>
      <c r="D3" s="32"/>
      <c r="E3" s="6"/>
      <c r="F3" s="32"/>
      <c r="G3" s="32"/>
      <c r="H3" s="32"/>
      <c r="W3" s="26"/>
    </row>
    <row r="4" spans="1:24" x14ac:dyDescent="0.3">
      <c r="A4" s="32"/>
      <c r="B4" s="4" t="s">
        <v>37</v>
      </c>
      <c r="C4" s="32"/>
      <c r="D4" s="32"/>
      <c r="E4" s="32"/>
      <c r="F4" s="32"/>
      <c r="G4" s="32"/>
      <c r="H4" s="32"/>
      <c r="W4" s="26"/>
    </row>
    <row r="5" spans="1:24" x14ac:dyDescent="0.3">
      <c r="A5" s="32"/>
      <c r="B5" s="4" t="s">
        <v>31</v>
      </c>
      <c r="C5" s="32"/>
      <c r="D5" s="32"/>
      <c r="E5" s="32"/>
      <c r="F5" s="32"/>
      <c r="G5" s="32"/>
      <c r="H5" s="32"/>
      <c r="W5" s="26"/>
    </row>
    <row r="6" spans="1:24" x14ac:dyDescent="0.3">
      <c r="A6" s="32"/>
      <c r="B6" s="4"/>
      <c r="C6" s="32"/>
      <c r="D6" s="32"/>
      <c r="E6" s="32"/>
      <c r="F6" s="32"/>
      <c r="G6" s="32"/>
      <c r="H6" s="32"/>
      <c r="W6" s="26"/>
    </row>
    <row r="7" spans="1:24" x14ac:dyDescent="0.3">
      <c r="W7" s="26"/>
    </row>
    <row r="8" spans="1:24" x14ac:dyDescent="0.3">
      <c r="W8" s="26"/>
    </row>
    <row r="9" spans="1:24" x14ac:dyDescent="0.3">
      <c r="W9" s="26"/>
    </row>
    <row r="10" spans="1:24" x14ac:dyDescent="0.3">
      <c r="I10" s="104" t="s">
        <v>23</v>
      </c>
      <c r="J10" s="104"/>
      <c r="W10" s="26"/>
    </row>
    <row r="11" spans="1:24" x14ac:dyDescent="0.3">
      <c r="C11" s="31">
        <v>2025</v>
      </c>
      <c r="D11" s="31">
        <v>2030</v>
      </c>
      <c r="E11" s="31">
        <v>2040</v>
      </c>
      <c r="F11" s="31">
        <v>2050</v>
      </c>
      <c r="I11" s="105" t="s">
        <v>18</v>
      </c>
      <c r="J11" s="105"/>
      <c r="U11" s="19"/>
      <c r="V11" s="19"/>
      <c r="W11" s="26"/>
      <c r="X11" s="19"/>
    </row>
    <row r="12" spans="1:24" x14ac:dyDescent="0.3">
      <c r="A12" s="18" t="s">
        <v>20</v>
      </c>
      <c r="B12" s="18" t="s">
        <v>4</v>
      </c>
      <c r="C12" s="1">
        <v>46</v>
      </c>
      <c r="D12" s="1">
        <v>48</v>
      </c>
      <c r="E12" s="1">
        <v>43</v>
      </c>
      <c r="F12" s="1">
        <v>41</v>
      </c>
      <c r="I12" s="105"/>
      <c r="J12" s="105"/>
      <c r="U12" s="19"/>
      <c r="V12" s="19"/>
      <c r="W12" s="26"/>
      <c r="X12" s="19"/>
    </row>
    <row r="13" spans="1:24" x14ac:dyDescent="0.3">
      <c r="A13" s="18" t="s">
        <v>18</v>
      </c>
      <c r="B13" s="18" t="s">
        <v>4</v>
      </c>
      <c r="C13" s="1">
        <v>52</v>
      </c>
      <c r="D13" s="1">
        <v>58</v>
      </c>
      <c r="E13" s="1">
        <v>45</v>
      </c>
      <c r="F13" s="1">
        <v>41</v>
      </c>
      <c r="U13" s="19"/>
      <c r="V13" s="19"/>
      <c r="W13" s="26"/>
      <c r="X13" s="19"/>
    </row>
    <row r="14" spans="1:24" x14ac:dyDescent="0.3">
      <c r="A14" s="18" t="s">
        <v>19</v>
      </c>
      <c r="B14" s="18" t="s">
        <v>4</v>
      </c>
      <c r="C14" s="1">
        <v>52</v>
      </c>
      <c r="D14" s="1">
        <v>54</v>
      </c>
      <c r="E14" s="1">
        <v>44</v>
      </c>
      <c r="F14" s="1">
        <v>39</v>
      </c>
      <c r="U14" s="19"/>
      <c r="V14" s="19"/>
      <c r="W14" s="26"/>
      <c r="X14" s="19"/>
    </row>
    <row r="15" spans="1:24" x14ac:dyDescent="0.3">
      <c r="A15" s="18" t="s">
        <v>24</v>
      </c>
      <c r="B15" s="18" t="s">
        <v>4</v>
      </c>
      <c r="C15" s="1">
        <v>50</v>
      </c>
      <c r="D15" s="1">
        <v>57</v>
      </c>
      <c r="E15" s="1">
        <v>45</v>
      </c>
      <c r="F15" s="1">
        <v>39</v>
      </c>
      <c r="U15" s="19"/>
      <c r="V15" s="19"/>
      <c r="W15" s="26" t="s">
        <v>18</v>
      </c>
      <c r="X15" s="19"/>
    </row>
    <row r="16" spans="1:24" x14ac:dyDescent="0.3">
      <c r="A16" s="18" t="s">
        <v>25</v>
      </c>
      <c r="B16" s="18" t="s">
        <v>4</v>
      </c>
      <c r="C16" s="1">
        <v>65</v>
      </c>
      <c r="D16" s="1">
        <v>78</v>
      </c>
      <c r="E16" s="1">
        <v>49</v>
      </c>
      <c r="F16" s="1">
        <v>41</v>
      </c>
      <c r="U16" s="19"/>
      <c r="V16" s="19"/>
      <c r="W16" s="26" t="s">
        <v>19</v>
      </c>
      <c r="X16" s="19"/>
    </row>
    <row r="17" spans="3:27" x14ac:dyDescent="0.3">
      <c r="C17" s="1"/>
      <c r="D17" s="1"/>
      <c r="E17" s="1"/>
      <c r="F17" s="1"/>
      <c r="G17" s="1"/>
      <c r="U17" s="19"/>
      <c r="V17" s="19"/>
      <c r="W17" s="26" t="s">
        <v>24</v>
      </c>
      <c r="X17" s="19"/>
    </row>
    <row r="18" spans="3:27" x14ac:dyDescent="0.3">
      <c r="N18" s="27"/>
      <c r="O18" s="21"/>
      <c r="P18" s="21"/>
      <c r="Q18" s="21"/>
      <c r="R18" s="21"/>
      <c r="U18" s="19"/>
      <c r="V18" s="19"/>
      <c r="W18" s="26" t="s">
        <v>20</v>
      </c>
      <c r="X18" s="19"/>
    </row>
    <row r="19" spans="3:27" x14ac:dyDescent="0.3">
      <c r="O19" s="27"/>
      <c r="P19" s="21"/>
      <c r="Q19" s="21"/>
      <c r="R19" s="21"/>
      <c r="S19" s="21"/>
      <c r="U19" s="19"/>
      <c r="V19" s="19"/>
      <c r="W19" s="19"/>
      <c r="X19" s="26" t="s">
        <v>25</v>
      </c>
      <c r="Y19" s="19"/>
      <c r="AA19" s="16"/>
    </row>
    <row r="20" spans="3:27" x14ac:dyDescent="0.3">
      <c r="C20" s="1"/>
      <c r="D20" s="1"/>
      <c r="E20" s="1"/>
      <c r="F20" s="1"/>
      <c r="G20" s="1"/>
      <c r="J20" s="30"/>
      <c r="L20" s="29"/>
      <c r="M20" s="29" t="s">
        <v>4</v>
      </c>
      <c r="N20" s="29"/>
      <c r="O20" s="28"/>
      <c r="P20" s="93"/>
      <c r="Q20" s="93"/>
      <c r="R20" s="93"/>
      <c r="S20" s="21"/>
      <c r="U20" s="19"/>
      <c r="V20" s="19"/>
      <c r="W20" s="19"/>
      <c r="X20" s="26"/>
      <c r="Y20" s="19"/>
      <c r="AA20" s="16"/>
    </row>
    <row r="21" spans="3:27" ht="15.75" customHeight="1" x14ac:dyDescent="0.3">
      <c r="J21" s="106" t="s">
        <v>30</v>
      </c>
      <c r="K21" s="18">
        <v>2025</v>
      </c>
      <c r="L21" s="25"/>
      <c r="M21" s="25">
        <f ca="1">IFERROR(OFFSET($B$12, MATCH($I$11,$A$12:$A$130,0)-1+IF(M$20="Høy",1, IF(M$20="Lav",2,0)), MATCH($K21,$C$11:$F$11,0)),"")</f>
        <v>52</v>
      </c>
      <c r="N21" s="25"/>
      <c r="O21" s="24">
        <f>N21</f>
        <v>0</v>
      </c>
      <c r="P21" s="24">
        <f ca="1">M21-N21</f>
        <v>52</v>
      </c>
      <c r="Q21" s="24">
        <v>0.1</v>
      </c>
      <c r="R21" s="24">
        <f ca="1">L21-M21-Q21</f>
        <v>-52.1</v>
      </c>
      <c r="S21" s="94"/>
      <c r="T21" s="95"/>
      <c r="U21" s="19"/>
      <c r="V21" s="19"/>
      <c r="W21" s="19"/>
      <c r="X21" s="26"/>
      <c r="Y21" s="19"/>
      <c r="AA21" s="16"/>
    </row>
    <row r="22" spans="3:27" ht="15.75" customHeight="1" x14ac:dyDescent="0.3">
      <c r="C22" s="1"/>
      <c r="D22" s="1"/>
      <c r="E22" s="1"/>
      <c r="F22" s="1"/>
      <c r="G22" s="1"/>
      <c r="J22" s="106"/>
      <c r="K22" s="18">
        <v>2030</v>
      </c>
      <c r="L22" s="25"/>
      <c r="M22" s="25">
        <f ca="1">IFERROR(OFFSET($B$12, MATCH($I$11,$A$12:$A$130,0)-1+IF(M$20="Høy",1, IF(M$20="Lav",2,0)), MATCH($K22,$C$11:$F$11,0)),"")</f>
        <v>58</v>
      </c>
      <c r="N22" s="25"/>
      <c r="O22" s="24">
        <f>N22</f>
        <v>0</v>
      </c>
      <c r="P22" s="24">
        <f ca="1">M22-N22</f>
        <v>58</v>
      </c>
      <c r="Q22" s="24">
        <v>0.1</v>
      </c>
      <c r="R22" s="24">
        <f ca="1">L22-M22-Q22</f>
        <v>-58.1</v>
      </c>
      <c r="S22" s="94"/>
      <c r="T22" s="95"/>
      <c r="U22" s="19"/>
      <c r="V22" s="19"/>
      <c r="W22" s="19"/>
      <c r="X22" s="26"/>
      <c r="Y22" s="19"/>
      <c r="AA22" s="16"/>
    </row>
    <row r="23" spans="3:27" x14ac:dyDescent="0.3">
      <c r="C23" s="1"/>
      <c r="D23" s="1"/>
      <c r="E23" s="1"/>
      <c r="F23" s="1"/>
      <c r="G23" s="1"/>
      <c r="J23" s="106"/>
      <c r="K23" s="18">
        <v>2040</v>
      </c>
      <c r="L23" s="25"/>
      <c r="M23" s="25">
        <f ca="1">IFERROR(OFFSET($B$12, MATCH($I$11,$A$12:$A$130,0)-1+IF(M$20="Høy",1, IF(M$20="Lav",2,0)), MATCH($K23,$C$11:$F$11,0)),"")</f>
        <v>45</v>
      </c>
      <c r="N23" s="25"/>
      <c r="O23" s="24">
        <f>N23</f>
        <v>0</v>
      </c>
      <c r="P23" s="24">
        <f ca="1">M23-N23</f>
        <v>45</v>
      </c>
      <c r="Q23" s="24">
        <v>0.1</v>
      </c>
      <c r="R23" s="24">
        <f ca="1">L23-M23-Q23</f>
        <v>-45.1</v>
      </c>
      <c r="S23" s="94"/>
      <c r="T23" s="95"/>
      <c r="U23" s="19"/>
      <c r="V23" s="19"/>
      <c r="W23" s="19"/>
      <c r="X23" s="21"/>
      <c r="Y23" s="19"/>
      <c r="AA23" s="16"/>
    </row>
    <row r="24" spans="3:27" x14ac:dyDescent="0.3">
      <c r="J24" s="106"/>
      <c r="K24" s="18">
        <v>2050</v>
      </c>
      <c r="L24" s="25"/>
      <c r="M24" s="25">
        <f ca="1">IFERROR(OFFSET($B$12, MATCH($I$11,$A$12:$A$130,0)-1+IF(M$20="Høy",1, IF(M$20="Lav",2,0)), MATCH($K24,$C$11:$F$11,0)),"")</f>
        <v>41</v>
      </c>
      <c r="N24" s="25"/>
      <c r="O24" s="24">
        <f>N24</f>
        <v>0</v>
      </c>
      <c r="P24" s="24">
        <f ca="1">M24-N24</f>
        <v>41</v>
      </c>
      <c r="Q24" s="24">
        <v>0.1</v>
      </c>
      <c r="R24" s="24">
        <f ca="1">L24-M24-Q24</f>
        <v>-41.1</v>
      </c>
      <c r="S24" s="94"/>
      <c r="T24" s="95"/>
      <c r="U24" s="19"/>
      <c r="V24" s="19"/>
      <c r="W24" s="19"/>
      <c r="X24" s="21"/>
      <c r="Y24" s="19"/>
      <c r="AA24" s="16"/>
    </row>
    <row r="25" spans="3:27" x14ac:dyDescent="0.3">
      <c r="C25" s="1"/>
      <c r="D25" s="1"/>
      <c r="E25" s="1"/>
      <c r="F25" s="1"/>
      <c r="G25" s="1"/>
      <c r="J25" s="106"/>
      <c r="O25" s="18"/>
      <c r="U25" s="19"/>
      <c r="V25" s="16"/>
      <c r="W25" s="17"/>
      <c r="Y25" s="19"/>
      <c r="AA25" s="16"/>
    </row>
    <row r="26" spans="3:27" x14ac:dyDescent="0.3">
      <c r="C26" s="1"/>
      <c r="D26" s="1"/>
      <c r="E26" s="1"/>
      <c r="F26" s="1"/>
      <c r="G26" s="1"/>
      <c r="O26" s="23"/>
      <c r="P26" s="94"/>
      <c r="Q26" s="94"/>
      <c r="R26" s="94"/>
      <c r="S26" s="94"/>
      <c r="T26" s="95"/>
      <c r="U26" s="19"/>
      <c r="V26" s="19"/>
      <c r="W26" s="19"/>
      <c r="X26" s="21"/>
      <c r="Y26" s="19"/>
      <c r="AA26" s="16"/>
    </row>
    <row r="27" spans="3:27" x14ac:dyDescent="0.3">
      <c r="O27" s="22"/>
      <c r="P27" s="94"/>
      <c r="Q27" s="94"/>
      <c r="R27" s="94"/>
      <c r="S27" s="94"/>
      <c r="T27" s="95"/>
      <c r="U27" s="19"/>
      <c r="V27" s="19"/>
      <c r="W27" s="19"/>
      <c r="X27" s="21"/>
      <c r="Y27" s="19"/>
      <c r="AA27" s="16"/>
    </row>
    <row r="28" spans="3:27" x14ac:dyDescent="0.3">
      <c r="C28" s="1"/>
      <c r="D28" s="1"/>
      <c r="E28" s="1"/>
      <c r="F28" s="1"/>
      <c r="G28" s="1"/>
      <c r="N28" s="20"/>
      <c r="O28" s="95"/>
      <c r="P28" s="95"/>
      <c r="Q28" s="95"/>
      <c r="R28" s="95"/>
      <c r="S28" s="95"/>
      <c r="U28" s="19"/>
      <c r="V28" s="19"/>
      <c r="W28" s="21"/>
      <c r="X28" s="19"/>
    </row>
    <row r="29" spans="3:27" x14ac:dyDescent="0.3">
      <c r="C29" s="1"/>
      <c r="D29" s="1"/>
      <c r="E29" s="1"/>
      <c r="F29" s="1"/>
      <c r="G29" s="1"/>
      <c r="N29" s="20"/>
      <c r="O29" s="95"/>
      <c r="P29" s="95"/>
      <c r="Q29" s="95"/>
      <c r="R29" s="95"/>
      <c r="S29" s="95"/>
      <c r="U29" s="19"/>
      <c r="V29" s="19"/>
      <c r="W29" s="21"/>
      <c r="X29" s="19"/>
    </row>
    <row r="30" spans="3:27" x14ac:dyDescent="0.3">
      <c r="N30" s="20"/>
      <c r="O30" s="95"/>
      <c r="P30" s="95"/>
      <c r="Q30" s="95"/>
      <c r="R30" s="95"/>
      <c r="S30" s="95"/>
      <c r="U30" s="19"/>
      <c r="V30" s="19"/>
      <c r="W30" s="21"/>
      <c r="X30" s="19"/>
    </row>
    <row r="31" spans="3:27" x14ac:dyDescent="0.3">
      <c r="C31" s="1"/>
      <c r="D31" s="1"/>
      <c r="E31" s="1"/>
      <c r="F31" s="1"/>
      <c r="G31" s="1"/>
      <c r="R31" s="95"/>
      <c r="S31" s="95"/>
      <c r="U31" s="19"/>
      <c r="V31" s="19"/>
      <c r="W31" s="21"/>
      <c r="X31" s="19"/>
    </row>
    <row r="32" spans="3:27" x14ac:dyDescent="0.3">
      <c r="C32" s="1"/>
      <c r="D32" s="1"/>
      <c r="E32" s="1"/>
      <c r="F32" s="1"/>
      <c r="G32" s="1"/>
      <c r="R32" s="95"/>
      <c r="S32" s="95"/>
      <c r="U32" s="19"/>
      <c r="V32" s="19"/>
      <c r="W32" s="21"/>
      <c r="X32" s="19"/>
    </row>
    <row r="33" spans="3:24" x14ac:dyDescent="0.3">
      <c r="R33" s="95"/>
      <c r="S33" s="95"/>
      <c r="U33" s="19"/>
      <c r="V33" s="19"/>
      <c r="W33" s="21"/>
      <c r="X33" s="19"/>
    </row>
    <row r="34" spans="3:24" x14ac:dyDescent="0.3">
      <c r="C34" s="1"/>
      <c r="D34" s="1"/>
      <c r="E34" s="1"/>
      <c r="F34" s="1"/>
      <c r="G34" s="1"/>
      <c r="R34" s="95"/>
      <c r="S34" s="95"/>
      <c r="U34" s="19"/>
      <c r="V34" s="19"/>
      <c r="W34" s="21"/>
      <c r="X34" s="19"/>
    </row>
    <row r="35" spans="3:24" x14ac:dyDescent="0.3">
      <c r="C35" s="1"/>
      <c r="D35" s="1"/>
      <c r="E35" s="1"/>
      <c r="F35" s="1"/>
      <c r="G35" s="1"/>
      <c r="R35" s="95"/>
      <c r="S35" s="95"/>
      <c r="U35" s="19"/>
      <c r="V35" s="19"/>
      <c r="W35" s="21"/>
      <c r="X35" s="19"/>
    </row>
    <row r="36" spans="3:24" x14ac:dyDescent="0.3">
      <c r="R36" s="95"/>
      <c r="S36" s="95"/>
      <c r="U36" s="19"/>
      <c r="V36" s="19"/>
      <c r="W36" s="21"/>
      <c r="X36" s="19"/>
    </row>
    <row r="37" spans="3:24" x14ac:dyDescent="0.3">
      <c r="C37" s="1"/>
      <c r="D37" s="1"/>
      <c r="E37" s="1"/>
      <c r="F37" s="1"/>
      <c r="G37" s="1"/>
      <c r="R37" s="95"/>
      <c r="S37" s="95"/>
      <c r="U37" s="19"/>
      <c r="V37" s="19"/>
      <c r="W37" s="21"/>
      <c r="X37" s="19"/>
    </row>
    <row r="38" spans="3:24" x14ac:dyDescent="0.3">
      <c r="C38" s="1"/>
      <c r="D38" s="1"/>
      <c r="E38" s="1"/>
      <c r="F38" s="1"/>
      <c r="G38" s="1"/>
      <c r="I38" s="1"/>
      <c r="R38" s="95"/>
      <c r="S38" s="95"/>
      <c r="U38" s="19"/>
      <c r="V38" s="19"/>
      <c r="W38" s="19"/>
      <c r="X38" s="19"/>
    </row>
    <row r="39" spans="3:24" ht="14.4" x14ac:dyDescent="0.3">
      <c r="C39" s="1"/>
      <c r="D39" s="1"/>
      <c r="E39" s="1"/>
      <c r="F39" s="1"/>
      <c r="G39" s="1"/>
      <c r="I39" s="1"/>
      <c r="U39" s="19"/>
      <c r="V39" s="19"/>
      <c r="W39" s="19"/>
      <c r="X39" s="19"/>
    </row>
    <row r="40" spans="3:24" ht="14.4" x14ac:dyDescent="0.3">
      <c r="C40" s="1"/>
      <c r="D40" s="1"/>
      <c r="E40" s="1"/>
      <c r="F40" s="1"/>
      <c r="G40" s="1"/>
      <c r="I40" s="1"/>
      <c r="U40" s="19"/>
      <c r="V40" s="19"/>
      <c r="W40" s="19"/>
      <c r="X40" s="19"/>
    </row>
    <row r="41" spans="3:24" ht="14.4" x14ac:dyDescent="0.3">
      <c r="C41" s="1"/>
      <c r="D41" s="1"/>
      <c r="E41" s="1"/>
      <c r="F41" s="1"/>
      <c r="G41" s="1"/>
      <c r="I41" s="1"/>
      <c r="U41" s="19"/>
      <c r="V41" s="19"/>
      <c r="W41" s="19"/>
      <c r="X41" s="19"/>
    </row>
    <row r="42" spans="3:24" ht="14.4" x14ac:dyDescent="0.3">
      <c r="C42" s="1"/>
      <c r="D42" s="1"/>
      <c r="E42" s="1"/>
      <c r="F42" s="1"/>
      <c r="G42" s="1"/>
      <c r="I42" s="1"/>
      <c r="U42" s="19"/>
      <c r="V42" s="19"/>
      <c r="W42" s="19"/>
      <c r="X42" s="19"/>
    </row>
    <row r="43" spans="3:24" ht="14.4" x14ac:dyDescent="0.3">
      <c r="C43" s="1"/>
      <c r="D43" s="1"/>
      <c r="E43" s="1"/>
      <c r="F43" s="1"/>
      <c r="G43" s="1"/>
      <c r="I43" s="1"/>
      <c r="U43" s="19"/>
      <c r="V43" s="19"/>
      <c r="W43" s="19"/>
      <c r="X43" s="19"/>
    </row>
    <row r="44" spans="3:24" ht="14.4" x14ac:dyDescent="0.3">
      <c r="C44" s="1"/>
      <c r="D44" s="1"/>
      <c r="E44" s="1"/>
      <c r="F44" s="1"/>
      <c r="G44" s="1"/>
      <c r="I44" s="1"/>
      <c r="U44" s="19"/>
      <c r="V44" s="19"/>
      <c r="W44" s="19"/>
      <c r="X44" s="19"/>
    </row>
    <row r="45" spans="3:24" ht="14.4" x14ac:dyDescent="0.3">
      <c r="C45" s="1"/>
      <c r="D45" s="1"/>
      <c r="E45" s="1"/>
      <c r="F45" s="1"/>
      <c r="G45" s="1"/>
      <c r="I45" s="1"/>
      <c r="U45" s="19"/>
      <c r="V45" s="19"/>
      <c r="W45" s="19"/>
      <c r="X45" s="19"/>
    </row>
    <row r="46" spans="3:24" ht="14.4" x14ac:dyDescent="0.3">
      <c r="C46" s="1"/>
      <c r="D46" s="1"/>
      <c r="E46" s="1"/>
      <c r="F46" s="1"/>
      <c r="G46" s="1"/>
      <c r="I46" s="1"/>
      <c r="U46" s="19"/>
      <c r="V46" s="19"/>
      <c r="W46" s="19"/>
      <c r="X46" s="19"/>
    </row>
    <row r="47" spans="3:24" ht="14.4" x14ac:dyDescent="0.3">
      <c r="C47" s="1"/>
      <c r="D47" s="1"/>
      <c r="E47" s="1"/>
      <c r="F47" s="1"/>
      <c r="G47" s="1"/>
      <c r="U47" s="19"/>
      <c r="V47" s="19"/>
      <c r="W47" s="19"/>
      <c r="X47" s="19"/>
    </row>
    <row r="48" spans="3:24" ht="14.4" x14ac:dyDescent="0.3">
      <c r="C48" s="1"/>
      <c r="D48" s="1"/>
      <c r="E48" s="1"/>
      <c r="F48" s="1"/>
      <c r="G48" s="1"/>
      <c r="U48" s="19"/>
      <c r="V48" s="19"/>
      <c r="W48" s="19"/>
      <c r="X48" s="19"/>
    </row>
    <row r="49" spans="3:24" ht="14.4" x14ac:dyDescent="0.3">
      <c r="C49" s="1"/>
      <c r="D49" s="1"/>
      <c r="E49" s="1"/>
      <c r="F49" s="1"/>
      <c r="G49" s="1"/>
      <c r="U49" s="19"/>
      <c r="V49" s="19"/>
      <c r="W49" s="19"/>
      <c r="X49" s="19"/>
    </row>
    <row r="50" spans="3:24" ht="14.4" x14ac:dyDescent="0.3">
      <c r="C50" s="1"/>
      <c r="D50" s="1"/>
      <c r="E50" s="1"/>
      <c r="F50" s="1"/>
      <c r="G50" s="1"/>
      <c r="U50" s="19"/>
      <c r="V50" s="19"/>
      <c r="W50" s="19"/>
      <c r="X50" s="19"/>
    </row>
    <row r="51" spans="3:24" ht="14.4" x14ac:dyDescent="0.3">
      <c r="C51" s="1"/>
      <c r="D51" s="1"/>
      <c r="E51" s="1"/>
      <c r="F51" s="1"/>
      <c r="G51" s="1"/>
      <c r="U51" s="19"/>
      <c r="V51" s="19"/>
      <c r="W51" s="19"/>
      <c r="X51" s="19"/>
    </row>
    <row r="52" spans="3:24" ht="14.4" x14ac:dyDescent="0.3">
      <c r="C52" s="1"/>
      <c r="D52" s="1"/>
      <c r="E52" s="1"/>
      <c r="F52" s="1"/>
      <c r="G52" s="1"/>
      <c r="U52" s="19"/>
      <c r="V52" s="19"/>
      <c r="W52" s="19"/>
      <c r="X52" s="19"/>
    </row>
    <row r="53" spans="3:24" ht="14.4" x14ac:dyDescent="0.3">
      <c r="C53" s="1"/>
      <c r="D53" s="1"/>
      <c r="E53" s="1"/>
      <c r="F53" s="1"/>
      <c r="G53" s="1"/>
      <c r="U53" s="19"/>
      <c r="V53" s="19"/>
      <c r="W53" s="19"/>
      <c r="X53" s="19"/>
    </row>
    <row r="54" spans="3:24" ht="14.4" x14ac:dyDescent="0.3">
      <c r="C54" s="1"/>
      <c r="D54" s="1"/>
      <c r="E54" s="1"/>
      <c r="F54" s="1"/>
      <c r="G54" s="1"/>
      <c r="U54" s="19"/>
      <c r="V54" s="19"/>
      <c r="W54" s="19"/>
      <c r="X54" s="19"/>
    </row>
    <row r="55" spans="3:24" ht="14.4" x14ac:dyDescent="0.3">
      <c r="C55" s="1"/>
      <c r="D55" s="1"/>
      <c r="E55" s="1"/>
      <c r="F55" s="1"/>
      <c r="G55" s="1"/>
      <c r="U55" s="19"/>
      <c r="V55" s="19"/>
      <c r="W55" s="19"/>
      <c r="X55" s="19"/>
    </row>
    <row r="56" spans="3:24" ht="14.4" x14ac:dyDescent="0.3">
      <c r="C56" s="1"/>
      <c r="D56" s="1"/>
      <c r="E56" s="1"/>
      <c r="F56" s="1"/>
      <c r="G56" s="1"/>
      <c r="U56" s="19"/>
      <c r="V56" s="19"/>
      <c r="W56" s="19"/>
      <c r="X56" s="19"/>
    </row>
    <row r="57" spans="3:24" ht="14.4" x14ac:dyDescent="0.3">
      <c r="C57" s="1"/>
      <c r="D57" s="1"/>
      <c r="E57" s="1"/>
      <c r="F57" s="1"/>
      <c r="G57" s="1"/>
      <c r="U57" s="19"/>
      <c r="V57" s="19"/>
      <c r="W57" s="19"/>
      <c r="X57" s="19"/>
    </row>
    <row r="58" spans="3:24" ht="14.4" x14ac:dyDescent="0.3">
      <c r="C58" s="1"/>
      <c r="D58" s="1"/>
      <c r="E58" s="1"/>
      <c r="F58" s="1"/>
      <c r="G58" s="1"/>
      <c r="U58" s="19"/>
      <c r="V58" s="19"/>
      <c r="W58" s="19"/>
      <c r="X58" s="19"/>
    </row>
    <row r="59" spans="3:24" ht="14.4" x14ac:dyDescent="0.3">
      <c r="C59" s="1"/>
      <c r="D59" s="1"/>
      <c r="E59" s="1"/>
      <c r="F59" s="1"/>
      <c r="G59" s="1"/>
      <c r="U59" s="19"/>
      <c r="V59" s="19"/>
      <c r="W59" s="19"/>
      <c r="X59" s="19"/>
    </row>
    <row r="60" spans="3:24" ht="14.4" x14ac:dyDescent="0.3">
      <c r="C60" s="1"/>
      <c r="D60" s="1"/>
      <c r="E60" s="1"/>
      <c r="F60" s="1"/>
      <c r="G60" s="1"/>
      <c r="U60" s="19"/>
      <c r="V60" s="19"/>
      <c r="W60" s="19"/>
      <c r="X60" s="19"/>
    </row>
    <row r="61" spans="3:24" ht="14.4" x14ac:dyDescent="0.3">
      <c r="C61" s="1"/>
      <c r="D61" s="1"/>
      <c r="E61" s="1"/>
      <c r="F61" s="1"/>
      <c r="G61" s="1"/>
      <c r="U61" s="19"/>
      <c r="V61" s="19"/>
      <c r="W61" s="19"/>
      <c r="X61" s="19"/>
    </row>
    <row r="62" spans="3:24" ht="14.4" x14ac:dyDescent="0.3">
      <c r="C62" s="1"/>
      <c r="D62" s="1"/>
      <c r="E62" s="1"/>
      <c r="F62" s="1"/>
      <c r="G62" s="1"/>
      <c r="U62" s="19"/>
      <c r="V62" s="19"/>
      <c r="W62" s="19"/>
    </row>
  </sheetData>
  <mergeCells count="3">
    <mergeCell ref="I10:J10"/>
    <mergeCell ref="I11:J12"/>
    <mergeCell ref="J21:J25"/>
  </mergeCells>
  <dataValidations count="1">
    <dataValidation type="list" allowBlank="1" showInputMessage="1" showErrorMessage="1" sqref="I11:J12" xr:uid="{A3AD52CA-C7B6-4EFD-B0E7-6B9D1C436D5B}">
      <formula1>$W$15:$W$19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49F43-48AE-4E50-A71D-9022815928B1}">
  <dimension ref="A1:Y62"/>
  <sheetViews>
    <sheetView showGridLines="0" showZeros="0" tabSelected="1" zoomScaleNormal="100" workbookViewId="0">
      <selection activeCell="G30" sqref="F30:G30"/>
    </sheetView>
  </sheetViews>
  <sheetFormatPr baseColWidth="10" defaultColWidth="11.5546875" defaultRowHeight="15.6" x14ac:dyDescent="0.3"/>
  <cols>
    <col min="1" max="1" width="14.44140625" style="18" customWidth="1"/>
    <col min="2" max="2" width="11.5546875" style="18"/>
    <col min="3" max="7" width="8.6640625" style="18" customWidth="1"/>
    <col min="8" max="8" width="10.88671875" style="18" customWidth="1"/>
    <col min="9" max="9" width="11" style="18" customWidth="1"/>
    <col min="10" max="10" width="14.44140625" style="18" customWidth="1"/>
    <col min="11" max="20" width="11.5546875" style="18"/>
    <col min="21" max="21" width="11.5546875" style="1"/>
    <col min="22" max="22" width="13" style="17" customWidth="1"/>
    <col min="23" max="23" width="11.5546875" style="16"/>
    <col min="24" max="16384" width="11.5546875" style="1"/>
  </cols>
  <sheetData>
    <row r="1" spans="1:24" x14ac:dyDescent="0.3">
      <c r="A1" s="32"/>
      <c r="B1" s="32"/>
      <c r="C1" s="32"/>
      <c r="D1" s="32"/>
      <c r="E1" s="32"/>
      <c r="F1" s="32"/>
      <c r="G1" s="32"/>
      <c r="H1" s="32"/>
      <c r="W1" s="33"/>
    </row>
    <row r="2" spans="1:24" ht="23.4" x14ac:dyDescent="0.45">
      <c r="A2" s="32"/>
      <c r="B2" s="2" t="s">
        <v>22</v>
      </c>
      <c r="C2" s="32"/>
      <c r="D2" s="32"/>
      <c r="E2" s="32"/>
      <c r="F2" s="32"/>
      <c r="G2" s="32"/>
      <c r="H2" s="32"/>
      <c r="W2" s="26"/>
    </row>
    <row r="3" spans="1:24" ht="18" x14ac:dyDescent="0.35">
      <c r="A3" s="32"/>
      <c r="B3" s="3" t="s">
        <v>30</v>
      </c>
      <c r="C3" s="32"/>
      <c r="D3" s="32"/>
      <c r="E3" s="6"/>
      <c r="F3" s="32"/>
      <c r="G3" s="32"/>
      <c r="H3" s="32"/>
      <c r="W3" s="26"/>
    </row>
    <row r="4" spans="1:24" x14ac:dyDescent="0.3">
      <c r="A4" s="32"/>
      <c r="B4" s="4" t="s">
        <v>36</v>
      </c>
      <c r="C4" s="32"/>
      <c r="D4" s="32"/>
      <c r="E4" s="32"/>
      <c r="F4" s="32"/>
      <c r="G4" s="32"/>
      <c r="H4" s="32"/>
      <c r="W4" s="26"/>
    </row>
    <row r="5" spans="1:24" x14ac:dyDescent="0.3">
      <c r="A5" s="32"/>
      <c r="B5" s="4" t="s">
        <v>31</v>
      </c>
      <c r="C5" s="32"/>
      <c r="D5" s="32"/>
      <c r="E5" s="32"/>
      <c r="F5" s="32"/>
      <c r="G5" s="32"/>
      <c r="H5" s="32"/>
      <c r="W5" s="26"/>
    </row>
    <row r="6" spans="1:24" x14ac:dyDescent="0.3">
      <c r="A6" s="32"/>
      <c r="B6" s="4"/>
      <c r="C6" s="32"/>
      <c r="D6" s="32"/>
      <c r="E6" s="32"/>
      <c r="F6" s="32"/>
      <c r="G6" s="32"/>
      <c r="H6" s="32"/>
      <c r="W6" s="26"/>
    </row>
    <row r="7" spans="1:24" x14ac:dyDescent="0.3">
      <c r="W7" s="21" t="s">
        <v>33</v>
      </c>
    </row>
    <row r="8" spans="1:24" x14ac:dyDescent="0.3">
      <c r="W8" s="21" t="s">
        <v>34</v>
      </c>
    </row>
    <row r="9" spans="1:24" x14ac:dyDescent="0.3">
      <c r="W9" s="21" t="s">
        <v>35</v>
      </c>
    </row>
    <row r="10" spans="1:24" x14ac:dyDescent="0.3">
      <c r="I10" s="104" t="s">
        <v>23</v>
      </c>
      <c r="J10" s="104"/>
      <c r="W10" s="21" t="s">
        <v>39</v>
      </c>
    </row>
    <row r="11" spans="1:24" x14ac:dyDescent="0.3">
      <c r="C11" s="96">
        <v>2025</v>
      </c>
      <c r="D11" s="31">
        <v>2030</v>
      </c>
      <c r="E11" s="31">
        <v>2040</v>
      </c>
      <c r="F11" s="31"/>
      <c r="G11" s="31"/>
      <c r="I11" s="107" t="s">
        <v>34</v>
      </c>
      <c r="J11" s="107"/>
      <c r="U11" s="18"/>
      <c r="V11" s="18"/>
      <c r="W11" s="21" t="s">
        <v>40</v>
      </c>
      <c r="X11" s="18"/>
    </row>
    <row r="12" spans="1:24" ht="14.4" x14ac:dyDescent="0.3">
      <c r="A12" s="89" t="s">
        <v>33</v>
      </c>
      <c r="B12" s="18" t="s">
        <v>4</v>
      </c>
      <c r="C12" s="97">
        <v>45.678970204067056</v>
      </c>
      <c r="D12" s="35">
        <v>48</v>
      </c>
      <c r="E12" s="35">
        <v>40</v>
      </c>
      <c r="F12" s="35"/>
      <c r="G12" s="37"/>
      <c r="I12" s="107"/>
      <c r="J12" s="107"/>
      <c r="U12" s="18"/>
      <c r="V12" s="18"/>
      <c r="W12" s="21" t="s">
        <v>21</v>
      </c>
      <c r="X12" s="18"/>
    </row>
    <row r="13" spans="1:24" ht="14.4" x14ac:dyDescent="0.3">
      <c r="A13" s="89" t="s">
        <v>34</v>
      </c>
      <c r="B13" s="18" t="s">
        <v>4</v>
      </c>
      <c r="C13" s="97">
        <v>42.70700502515222</v>
      </c>
      <c r="D13" s="35">
        <v>42</v>
      </c>
      <c r="E13" s="35">
        <v>39</v>
      </c>
      <c r="F13" s="35"/>
      <c r="G13" s="37"/>
      <c r="U13" s="18"/>
      <c r="V13" s="18"/>
      <c r="X13" s="18"/>
    </row>
    <row r="14" spans="1:24" ht="14.4" x14ac:dyDescent="0.3">
      <c r="A14" s="89" t="s">
        <v>35</v>
      </c>
      <c r="B14" s="18" t="s">
        <v>4</v>
      </c>
      <c r="C14" s="97">
        <v>38.081475998062643</v>
      </c>
      <c r="D14" s="35">
        <v>38</v>
      </c>
      <c r="E14" s="35">
        <v>38</v>
      </c>
      <c r="F14" s="35"/>
      <c r="G14" s="37"/>
      <c r="U14" s="18"/>
      <c r="V14" s="18"/>
      <c r="X14" s="18"/>
    </row>
    <row r="15" spans="1:24" x14ac:dyDescent="0.3">
      <c r="A15" s="89" t="s">
        <v>39</v>
      </c>
      <c r="B15" s="18" t="s">
        <v>4</v>
      </c>
      <c r="C15" s="98">
        <v>36.28296744</v>
      </c>
      <c r="D15" s="37">
        <v>38</v>
      </c>
      <c r="E15" s="37">
        <v>38</v>
      </c>
      <c r="F15" s="37"/>
      <c r="G15" s="37"/>
      <c r="U15" s="18"/>
      <c r="V15" s="18"/>
      <c r="W15" s="26"/>
      <c r="X15" s="18"/>
    </row>
    <row r="16" spans="1:24" x14ac:dyDescent="0.3">
      <c r="A16" s="89" t="s">
        <v>40</v>
      </c>
      <c r="B16" s="18" t="s">
        <v>4</v>
      </c>
      <c r="C16" s="97">
        <v>39.778508039999998</v>
      </c>
      <c r="D16" s="35">
        <v>43</v>
      </c>
      <c r="E16" s="35">
        <v>42</v>
      </c>
      <c r="F16" s="35"/>
      <c r="G16" s="37"/>
      <c r="U16" s="18"/>
      <c r="V16" s="18"/>
      <c r="W16" s="26"/>
      <c r="X16" s="18"/>
    </row>
    <row r="17" spans="1:25" x14ac:dyDescent="0.3">
      <c r="A17" s="89" t="s">
        <v>21</v>
      </c>
      <c r="B17" s="18" t="s">
        <v>4</v>
      </c>
      <c r="C17" s="97">
        <v>48</v>
      </c>
      <c r="D17" s="35">
        <v>51</v>
      </c>
      <c r="E17" s="35">
        <v>41</v>
      </c>
      <c r="F17" s="35"/>
      <c r="G17" s="37"/>
      <c r="U17" s="18"/>
      <c r="V17" s="18"/>
      <c r="W17" s="26"/>
      <c r="X17" s="18"/>
    </row>
    <row r="18" spans="1:25" x14ac:dyDescent="0.3">
      <c r="G18" s="37"/>
      <c r="N18" s="27"/>
      <c r="O18" s="27"/>
      <c r="P18" s="27"/>
      <c r="Q18" s="27"/>
      <c r="R18" s="27"/>
      <c r="U18" s="18"/>
      <c r="V18" s="18"/>
      <c r="W18" s="26"/>
      <c r="X18" s="18"/>
    </row>
    <row r="19" spans="1:25" x14ac:dyDescent="0.3">
      <c r="G19" s="37"/>
      <c r="L19" s="91"/>
      <c r="N19" s="27"/>
      <c r="O19" s="27"/>
      <c r="P19" s="27"/>
      <c r="Q19" s="27"/>
      <c r="R19" s="27"/>
      <c r="U19" s="18"/>
      <c r="V19" s="18"/>
      <c r="W19" s="26"/>
      <c r="X19" s="18"/>
    </row>
    <row r="20" spans="1:25" x14ac:dyDescent="0.3">
      <c r="C20" s="1"/>
      <c r="D20" s="1"/>
      <c r="E20" s="1"/>
      <c r="F20" s="1"/>
      <c r="G20" s="1"/>
      <c r="J20" s="30"/>
      <c r="L20" s="29"/>
      <c r="M20" s="29" t="s">
        <v>4</v>
      </c>
      <c r="N20" s="29"/>
      <c r="O20" s="28"/>
      <c r="P20" s="28"/>
      <c r="Q20" s="28"/>
      <c r="R20" s="28"/>
      <c r="S20" s="27"/>
      <c r="U20" s="18"/>
      <c r="V20" s="18"/>
      <c r="W20" s="18"/>
      <c r="X20" s="26"/>
      <c r="Y20" s="18"/>
    </row>
    <row r="21" spans="1:25" ht="15.75" customHeight="1" x14ac:dyDescent="0.3">
      <c r="C21" s="1"/>
      <c r="D21" s="1"/>
      <c r="E21" s="1"/>
      <c r="F21" s="1"/>
      <c r="G21" s="1"/>
      <c r="J21" s="106" t="s">
        <v>30</v>
      </c>
      <c r="K21" s="18">
        <v>2025</v>
      </c>
      <c r="L21" s="25"/>
      <c r="M21" s="25" cm="1">
        <f t="array" ref="M21">IFERROR(SUMPRODUCT((A11:A45=I11)*(B11:B45=M20)*C11:C45),"")</f>
        <v>42.70700502515222</v>
      </c>
      <c r="N21" s="25"/>
      <c r="O21" s="24">
        <f>N21</f>
        <v>0</v>
      </c>
      <c r="P21" s="24">
        <f>M21-N21</f>
        <v>42.70700502515222</v>
      </c>
      <c r="Q21" s="24">
        <v>0.1</v>
      </c>
      <c r="R21" s="24">
        <f>L21-M21-Q21</f>
        <v>-42.807005025152222</v>
      </c>
      <c r="S21" s="22"/>
      <c r="T21" s="20"/>
      <c r="U21" s="18"/>
      <c r="V21" s="18"/>
      <c r="W21" s="18"/>
      <c r="X21" s="26"/>
      <c r="Y21" s="18"/>
    </row>
    <row r="22" spans="1:25" ht="15.75" customHeight="1" x14ac:dyDescent="0.3">
      <c r="C22" s="1"/>
      <c r="D22" s="1"/>
      <c r="E22" s="1"/>
      <c r="F22" s="1"/>
      <c r="G22" s="1"/>
      <c r="J22" s="106"/>
      <c r="K22" s="18">
        <v>2030</v>
      </c>
      <c r="L22" s="25">
        <f>IFERROR(SUMPRODUCT((A11:A45=I10)*(B11:B45=K19)*E11:E45),"")</f>
        <v>0</v>
      </c>
      <c r="M22" s="25" cm="1">
        <f t="array" ref="M22">IFERROR(SUMPRODUCT((A11:A45=I11)*(B11:B45=M20)*D11:D45),"")</f>
        <v>42</v>
      </c>
      <c r="N22" s="25"/>
      <c r="O22" s="24">
        <f>N22</f>
        <v>0</v>
      </c>
      <c r="P22" s="24">
        <f>M22-N22</f>
        <v>42</v>
      </c>
      <c r="Q22" s="24">
        <v>0.1</v>
      </c>
      <c r="R22" s="24">
        <f>L22-M22-Q22</f>
        <v>-42.1</v>
      </c>
      <c r="S22" s="22"/>
      <c r="T22" s="20"/>
      <c r="U22" s="18"/>
      <c r="V22" s="18"/>
      <c r="W22" s="18"/>
      <c r="X22" s="26"/>
      <c r="Y22" s="18"/>
    </row>
    <row r="23" spans="1:25" x14ac:dyDescent="0.3">
      <c r="C23" s="1"/>
      <c r="D23" s="1"/>
      <c r="E23" s="1"/>
      <c r="F23" s="1"/>
      <c r="G23" s="1"/>
      <c r="J23" s="106"/>
      <c r="K23" s="18">
        <v>2040</v>
      </c>
      <c r="L23" s="25">
        <f>IFERROR(SUMPRODUCT((A11:A45=I10)*(B11:B45=K19)*F11:F45),"")</f>
        <v>0</v>
      </c>
      <c r="M23" s="25" cm="1">
        <f t="array" ref="M23">IFERROR(SUMPRODUCT((A11:A45=I11)*(B11:B45=M20)*E11:E45),"")</f>
        <v>39</v>
      </c>
      <c r="N23" s="25"/>
      <c r="O23" s="24">
        <f>N23</f>
        <v>0</v>
      </c>
      <c r="P23" s="24">
        <f>M23-N23</f>
        <v>39</v>
      </c>
      <c r="Q23" s="24">
        <v>0.1</v>
      </c>
      <c r="R23" s="24">
        <f>L23-M23-Q23</f>
        <v>-39.1</v>
      </c>
      <c r="S23" s="22"/>
      <c r="T23" s="20"/>
      <c r="U23" s="18"/>
      <c r="V23" s="18"/>
      <c r="W23" s="18"/>
      <c r="X23" s="26"/>
      <c r="Y23" s="18"/>
    </row>
    <row r="24" spans="1:25" x14ac:dyDescent="0.3">
      <c r="C24" s="1"/>
      <c r="D24" s="1"/>
      <c r="E24" s="1"/>
      <c r="F24" s="1"/>
      <c r="G24" s="1"/>
      <c r="J24" s="90"/>
      <c r="L24" s="25">
        <f>IFERROR(SUMPRODUCT((A12:A46=I11)*(B12:B46=L20)*F12:F46),"")</f>
        <v>0</v>
      </c>
      <c r="M24" s="25">
        <f>IFERROR(SUMPRODUCT((A12:A46=I11)*(B12:B46=M20)*F12:F46),"")</f>
        <v>0</v>
      </c>
      <c r="N24" s="25">
        <f>IFERROR(SUMPRODUCT((A12:A46=I11)*(B12:B46=N20)*F12:F46),"")</f>
        <v>0</v>
      </c>
      <c r="O24" s="24">
        <f>N24</f>
        <v>0</v>
      </c>
      <c r="P24" s="24">
        <f>M24-N24</f>
        <v>0</v>
      </c>
      <c r="Q24" s="24">
        <v>0.1</v>
      </c>
      <c r="R24" s="24">
        <f>L24-M24-Q24</f>
        <v>-0.1</v>
      </c>
      <c r="S24" s="22"/>
      <c r="T24" s="20"/>
      <c r="U24" s="18"/>
      <c r="V24" s="18"/>
      <c r="W24" s="18"/>
      <c r="X24" s="21"/>
      <c r="Y24" s="18"/>
    </row>
    <row r="25" spans="1:25" x14ac:dyDescent="0.3">
      <c r="C25" s="1"/>
      <c r="D25" s="1"/>
      <c r="E25" s="1"/>
      <c r="F25" s="1"/>
      <c r="G25" s="1"/>
      <c r="J25" s="90"/>
      <c r="L25" s="25"/>
      <c r="M25" s="25"/>
      <c r="N25" s="25"/>
      <c r="O25" s="24"/>
      <c r="P25" s="24"/>
      <c r="Q25" s="24"/>
      <c r="R25" s="24"/>
      <c r="S25" s="22"/>
      <c r="T25" s="20"/>
      <c r="U25" s="18"/>
      <c r="V25" s="18"/>
      <c r="W25" s="18"/>
      <c r="X25" s="21"/>
      <c r="Y25" s="18"/>
    </row>
    <row r="26" spans="1:25" x14ac:dyDescent="0.3">
      <c r="C26" s="1"/>
      <c r="D26" s="1"/>
      <c r="E26" s="1"/>
      <c r="F26" s="1"/>
      <c r="G26" s="1"/>
      <c r="O26" s="23"/>
      <c r="P26" s="23"/>
      <c r="Q26" s="23"/>
      <c r="R26" s="23"/>
      <c r="S26" s="22"/>
      <c r="T26" s="20"/>
      <c r="U26" s="18"/>
      <c r="V26" s="18"/>
      <c r="W26" s="18"/>
      <c r="X26" s="21"/>
      <c r="Y26" s="18"/>
    </row>
    <row r="27" spans="1:25" x14ac:dyDescent="0.3">
      <c r="C27" s="1"/>
      <c r="D27" s="1"/>
      <c r="E27" s="1"/>
      <c r="F27" s="1"/>
      <c r="G27" s="1"/>
      <c r="N27" s="22"/>
      <c r="O27" s="22"/>
      <c r="P27" s="22"/>
      <c r="Q27" s="22"/>
      <c r="R27" s="22"/>
      <c r="S27" s="20"/>
      <c r="U27" s="18"/>
      <c r="V27" s="18"/>
      <c r="W27" s="21"/>
      <c r="X27" s="18"/>
    </row>
    <row r="28" spans="1:25" x14ac:dyDescent="0.3">
      <c r="C28" s="1"/>
      <c r="D28" s="1"/>
      <c r="E28" s="1"/>
      <c r="F28" s="1"/>
      <c r="G28" s="1"/>
      <c r="N28" s="20"/>
      <c r="O28" s="20"/>
      <c r="P28" s="20"/>
      <c r="Q28" s="20"/>
      <c r="R28" s="20"/>
      <c r="S28" s="20"/>
      <c r="U28" s="18"/>
      <c r="V28" s="18"/>
      <c r="W28" s="21"/>
      <c r="X28" s="18"/>
    </row>
    <row r="29" spans="1:25" x14ac:dyDescent="0.3">
      <c r="C29" s="1"/>
      <c r="D29" s="1"/>
      <c r="E29" s="1"/>
      <c r="F29" s="1"/>
      <c r="G29" s="1"/>
      <c r="N29" s="20"/>
      <c r="O29" s="20"/>
      <c r="P29" s="20"/>
      <c r="Q29" s="20"/>
      <c r="R29" s="20"/>
      <c r="S29" s="20"/>
      <c r="U29" s="18"/>
      <c r="V29" s="18"/>
      <c r="W29" s="21"/>
      <c r="X29" s="18"/>
    </row>
    <row r="30" spans="1:25" x14ac:dyDescent="0.3">
      <c r="C30" s="1"/>
      <c r="D30" s="1"/>
      <c r="E30" s="1"/>
      <c r="F30" s="1"/>
      <c r="G30" s="1"/>
      <c r="N30" s="20"/>
      <c r="O30" s="20"/>
      <c r="P30" s="20"/>
      <c r="Q30" s="20"/>
      <c r="R30" s="20"/>
      <c r="S30" s="20"/>
      <c r="U30" s="18"/>
      <c r="V30" s="18"/>
      <c r="W30" s="21"/>
      <c r="X30" s="18"/>
    </row>
    <row r="31" spans="1:25" x14ac:dyDescent="0.3">
      <c r="A31" s="108"/>
      <c r="B31" s="108"/>
      <c r="C31" s="108"/>
      <c r="D31" s="108"/>
      <c r="E31" s="108"/>
      <c r="F31" s="108"/>
      <c r="G31" s="1"/>
      <c r="R31" s="20"/>
      <c r="S31" s="20"/>
      <c r="U31" s="18"/>
      <c r="V31" s="18"/>
      <c r="W31" s="21"/>
      <c r="X31" s="18"/>
    </row>
    <row r="32" spans="1:25" x14ac:dyDescent="0.3">
      <c r="A32" s="108"/>
      <c r="B32" s="108"/>
      <c r="C32" s="108"/>
      <c r="D32" s="108"/>
      <c r="E32" s="108"/>
      <c r="F32" s="108"/>
      <c r="G32" s="1"/>
      <c r="J32" s="36"/>
      <c r="K32" s="34"/>
      <c r="L32" s="34"/>
      <c r="M32" s="34"/>
      <c r="N32" s="34"/>
      <c r="O32" s="34"/>
      <c r="P32" s="34"/>
      <c r="Q32" s="34"/>
      <c r="R32" s="34"/>
      <c r="S32" s="20"/>
      <c r="U32" s="18"/>
      <c r="V32" s="18"/>
      <c r="W32" s="21"/>
      <c r="X32" s="18"/>
    </row>
    <row r="33" spans="1:24" x14ac:dyDescent="0.3">
      <c r="A33" s="108"/>
      <c r="B33" s="108"/>
      <c r="C33" s="108"/>
      <c r="D33" s="108"/>
      <c r="E33" s="108"/>
      <c r="F33" s="108"/>
      <c r="G33" s="1"/>
      <c r="J33" s="35"/>
      <c r="K33" s="34"/>
      <c r="L33" s="34"/>
      <c r="M33" s="34"/>
      <c r="N33" s="34"/>
      <c r="O33" s="34"/>
      <c r="P33" s="34"/>
      <c r="Q33" s="34"/>
      <c r="R33" s="34"/>
      <c r="S33" s="20"/>
      <c r="U33" s="18"/>
      <c r="V33" s="18"/>
      <c r="W33" s="21"/>
      <c r="X33" s="18"/>
    </row>
    <row r="34" spans="1:24" ht="15.6" customHeight="1" x14ac:dyDescent="0.3">
      <c r="A34" s="109"/>
      <c r="B34" s="109"/>
      <c r="C34" s="109"/>
      <c r="D34" s="109"/>
      <c r="E34" s="109"/>
      <c r="F34" s="109"/>
      <c r="G34" s="1"/>
      <c r="J34" s="35"/>
      <c r="K34" s="34"/>
      <c r="L34" s="34"/>
      <c r="M34" s="34"/>
      <c r="N34" s="34"/>
      <c r="O34" s="34"/>
      <c r="P34" s="34"/>
      <c r="Q34" s="34"/>
      <c r="R34" s="34"/>
      <c r="S34" s="20"/>
      <c r="U34" s="18"/>
      <c r="V34" s="18"/>
      <c r="W34" s="21"/>
      <c r="X34" s="18"/>
    </row>
    <row r="35" spans="1:24" x14ac:dyDescent="0.3">
      <c r="A35" s="109"/>
      <c r="B35" s="109"/>
      <c r="C35" s="109"/>
      <c r="D35" s="109"/>
      <c r="E35" s="109"/>
      <c r="F35" s="109"/>
      <c r="G35" s="1"/>
      <c r="J35" s="35"/>
      <c r="K35" s="34"/>
      <c r="L35" s="34"/>
      <c r="M35" s="34"/>
      <c r="N35" s="34"/>
      <c r="O35" s="34"/>
      <c r="P35" s="34"/>
      <c r="Q35" s="34"/>
      <c r="R35" s="34"/>
      <c r="S35" s="20"/>
      <c r="U35" s="18"/>
      <c r="V35" s="18"/>
      <c r="W35" s="21"/>
      <c r="X35" s="18"/>
    </row>
    <row r="36" spans="1:24" x14ac:dyDescent="0.3">
      <c r="A36" s="109"/>
      <c r="B36" s="109"/>
      <c r="C36" s="109"/>
      <c r="D36" s="109"/>
      <c r="E36" s="109"/>
      <c r="F36" s="109"/>
      <c r="G36" s="1"/>
      <c r="J36" s="35"/>
      <c r="K36" s="34"/>
      <c r="L36" s="34"/>
      <c r="M36" s="34"/>
      <c r="N36" s="34"/>
      <c r="O36" s="34"/>
      <c r="P36" s="34"/>
      <c r="Q36" s="34"/>
      <c r="R36" s="34"/>
      <c r="S36" s="20"/>
      <c r="U36" s="18"/>
      <c r="V36" s="18"/>
      <c r="W36" s="21"/>
      <c r="X36" s="18"/>
    </row>
    <row r="37" spans="1:24" x14ac:dyDescent="0.3">
      <c r="A37" s="109"/>
      <c r="B37" s="109"/>
      <c r="C37" s="109"/>
      <c r="D37" s="109"/>
      <c r="E37" s="109"/>
      <c r="F37" s="109"/>
      <c r="G37" s="1"/>
      <c r="R37" s="20"/>
      <c r="S37" s="20"/>
      <c r="U37" s="18"/>
      <c r="V37" s="18"/>
      <c r="W37" s="21"/>
      <c r="X37" s="18"/>
    </row>
    <row r="38" spans="1:24" x14ac:dyDescent="0.3">
      <c r="C38" s="1"/>
      <c r="D38" s="1"/>
      <c r="E38" s="1"/>
      <c r="F38" s="1"/>
      <c r="G38" s="1"/>
      <c r="I38" s="1"/>
      <c r="J38" s="36"/>
      <c r="K38" s="35"/>
      <c r="L38" s="35"/>
      <c r="M38" s="35"/>
      <c r="N38" s="35"/>
      <c r="R38" s="20"/>
      <c r="S38" s="20"/>
      <c r="U38" s="18"/>
      <c r="V38" s="18"/>
      <c r="W38" s="21"/>
      <c r="X38" s="18"/>
    </row>
    <row r="39" spans="1:24" ht="14.4" x14ac:dyDescent="0.3">
      <c r="C39" s="1"/>
      <c r="D39" s="1"/>
      <c r="E39" s="1"/>
      <c r="F39" s="1"/>
      <c r="G39" s="1"/>
      <c r="I39" s="1"/>
      <c r="J39" s="34"/>
      <c r="U39" s="18"/>
      <c r="V39" s="18"/>
      <c r="W39" s="21"/>
      <c r="X39" s="18"/>
    </row>
    <row r="40" spans="1:24" ht="14.4" x14ac:dyDescent="0.3">
      <c r="C40" s="1"/>
      <c r="D40" s="1"/>
      <c r="E40" s="1"/>
      <c r="F40" s="1"/>
      <c r="G40" s="1"/>
      <c r="I40" s="1"/>
      <c r="J40" s="34"/>
      <c r="U40" s="18"/>
      <c r="V40" s="18"/>
      <c r="W40" s="21"/>
      <c r="X40" s="18"/>
    </row>
    <row r="41" spans="1:24" ht="14.4" x14ac:dyDescent="0.3">
      <c r="C41" s="1"/>
      <c r="D41" s="1"/>
      <c r="E41" s="1"/>
      <c r="F41" s="1"/>
      <c r="G41" s="1"/>
      <c r="I41" s="1"/>
      <c r="J41" s="34"/>
      <c r="U41" s="18"/>
      <c r="V41" s="18"/>
      <c r="W41" s="21"/>
      <c r="X41" s="18"/>
    </row>
    <row r="42" spans="1:24" ht="14.4" x14ac:dyDescent="0.3">
      <c r="C42" s="1"/>
      <c r="D42" s="1"/>
      <c r="E42" s="1"/>
      <c r="F42" s="1"/>
      <c r="G42" s="1"/>
      <c r="I42" s="1"/>
      <c r="J42" s="34"/>
      <c r="K42" s="34"/>
      <c r="L42" s="34"/>
      <c r="M42" s="34"/>
      <c r="N42" s="34"/>
      <c r="U42" s="18"/>
      <c r="V42" s="18"/>
      <c r="W42" s="21"/>
      <c r="X42" s="18"/>
    </row>
    <row r="43" spans="1:24" ht="14.4" x14ac:dyDescent="0.3">
      <c r="C43" s="1"/>
      <c r="D43" s="1"/>
      <c r="E43" s="1"/>
      <c r="F43" s="1"/>
      <c r="G43" s="1"/>
      <c r="I43" s="1"/>
      <c r="J43" s="34"/>
      <c r="U43" s="18"/>
      <c r="V43" s="18"/>
      <c r="W43" s="21"/>
      <c r="X43" s="18"/>
    </row>
    <row r="44" spans="1:24" ht="14.4" x14ac:dyDescent="0.3">
      <c r="C44" s="1"/>
      <c r="D44" s="1"/>
      <c r="E44" s="1"/>
      <c r="F44" s="1"/>
      <c r="G44" s="1"/>
      <c r="I44" s="1"/>
      <c r="J44" s="34"/>
      <c r="K44" s="34"/>
      <c r="L44" s="34"/>
      <c r="M44" s="34"/>
      <c r="N44" s="34"/>
      <c r="U44" s="18"/>
      <c r="V44" s="18"/>
      <c r="W44" s="21"/>
      <c r="X44" s="18"/>
    </row>
    <row r="45" spans="1:24" ht="14.4" x14ac:dyDescent="0.3">
      <c r="C45" s="1"/>
      <c r="D45" s="1"/>
      <c r="E45" s="1"/>
      <c r="F45" s="1"/>
      <c r="G45" s="1"/>
      <c r="I45" s="1"/>
      <c r="J45" s="34"/>
      <c r="K45" s="34"/>
      <c r="L45" s="34"/>
      <c r="M45" s="34"/>
      <c r="N45" s="34"/>
      <c r="U45" s="18"/>
      <c r="V45" s="18"/>
      <c r="W45" s="19"/>
      <c r="X45" s="18"/>
    </row>
    <row r="46" spans="1:24" ht="14.4" x14ac:dyDescent="0.3">
      <c r="C46" s="1"/>
      <c r="D46" s="1"/>
      <c r="E46" s="1"/>
      <c r="F46" s="1"/>
      <c r="G46" s="1"/>
      <c r="I46" s="1"/>
      <c r="J46" s="34"/>
      <c r="K46" s="34"/>
      <c r="L46" s="34"/>
      <c r="M46" s="34"/>
      <c r="N46" s="34"/>
      <c r="U46" s="18"/>
      <c r="V46" s="18"/>
      <c r="W46" s="19"/>
      <c r="X46" s="18"/>
    </row>
    <row r="47" spans="1:24" ht="14.4" x14ac:dyDescent="0.3">
      <c r="U47" s="18"/>
      <c r="V47" s="18"/>
      <c r="W47" s="19"/>
      <c r="X47" s="18"/>
    </row>
    <row r="48" spans="1:24" ht="14.4" x14ac:dyDescent="0.3">
      <c r="U48" s="18"/>
      <c r="V48" s="18"/>
      <c r="W48" s="19"/>
      <c r="X48" s="18"/>
    </row>
    <row r="49" spans="21:24" ht="14.4" x14ac:dyDescent="0.3">
      <c r="U49" s="18"/>
      <c r="V49" s="18"/>
      <c r="W49" s="19"/>
      <c r="X49" s="18"/>
    </row>
    <row r="50" spans="21:24" ht="14.4" x14ac:dyDescent="0.3">
      <c r="U50" s="18"/>
      <c r="V50" s="18"/>
      <c r="W50" s="19"/>
      <c r="X50" s="18"/>
    </row>
    <row r="51" spans="21:24" ht="14.4" x14ac:dyDescent="0.3">
      <c r="U51" s="18"/>
      <c r="V51" s="18"/>
      <c r="W51" s="19"/>
      <c r="X51" s="18"/>
    </row>
    <row r="52" spans="21:24" ht="14.4" x14ac:dyDescent="0.3">
      <c r="U52" s="18"/>
      <c r="V52" s="18"/>
      <c r="W52" s="19"/>
      <c r="X52" s="18"/>
    </row>
    <row r="53" spans="21:24" ht="14.4" x14ac:dyDescent="0.3">
      <c r="U53" s="18"/>
      <c r="V53" s="18"/>
      <c r="W53" s="19"/>
      <c r="X53" s="18"/>
    </row>
    <row r="54" spans="21:24" ht="14.4" x14ac:dyDescent="0.3">
      <c r="U54" s="18"/>
      <c r="V54" s="18"/>
      <c r="W54" s="19"/>
      <c r="X54" s="18"/>
    </row>
    <row r="55" spans="21:24" ht="14.4" x14ac:dyDescent="0.3">
      <c r="U55" s="18"/>
      <c r="V55" s="18"/>
      <c r="W55" s="19"/>
      <c r="X55" s="18"/>
    </row>
    <row r="56" spans="21:24" ht="14.4" x14ac:dyDescent="0.3">
      <c r="U56" s="18"/>
      <c r="V56" s="18"/>
      <c r="W56" s="19"/>
      <c r="X56" s="18"/>
    </row>
    <row r="57" spans="21:24" ht="14.4" x14ac:dyDescent="0.3">
      <c r="U57" s="18"/>
      <c r="V57" s="18"/>
      <c r="W57" s="19"/>
      <c r="X57" s="18"/>
    </row>
    <row r="58" spans="21:24" ht="14.4" x14ac:dyDescent="0.3">
      <c r="U58" s="18"/>
      <c r="V58" s="18"/>
      <c r="W58" s="19"/>
      <c r="X58" s="18"/>
    </row>
    <row r="59" spans="21:24" ht="14.4" x14ac:dyDescent="0.3">
      <c r="U59" s="18"/>
      <c r="V59" s="18"/>
      <c r="W59" s="19"/>
      <c r="X59" s="18"/>
    </row>
    <row r="60" spans="21:24" ht="14.4" x14ac:dyDescent="0.3">
      <c r="U60" s="18"/>
      <c r="V60" s="18"/>
      <c r="W60" s="19"/>
      <c r="X60" s="18"/>
    </row>
    <row r="61" spans="21:24" ht="14.4" x14ac:dyDescent="0.3">
      <c r="U61" s="18"/>
      <c r="V61" s="18"/>
      <c r="W61" s="19"/>
      <c r="X61" s="18"/>
    </row>
    <row r="62" spans="21:24" ht="14.4" x14ac:dyDescent="0.3">
      <c r="U62" s="18"/>
      <c r="V62" s="18"/>
      <c r="W62" s="19"/>
    </row>
  </sheetData>
  <mergeCells count="5">
    <mergeCell ref="I10:J10"/>
    <mergeCell ref="I11:J12"/>
    <mergeCell ref="A31:F33"/>
    <mergeCell ref="A34:F37"/>
    <mergeCell ref="J21:J23"/>
  </mergeCells>
  <dataValidations count="1">
    <dataValidation type="list" allowBlank="1" showInputMessage="1" showErrorMessage="1" sqref="I11:J12" xr:uid="{32EB1939-7851-4FB1-9CEA-F6A4CD601D38}">
      <formula1>$W$7:$W$12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8112996-64fd-402b-9c86-8e61787f30ff">ARBEIDSROM-633-44705</_dlc_DocId>
    <_dlc_DocIdUrl xmlns="98112996-64fd-402b-9c86-8e61787f30ff">
      <Url>http://samhandling.statnett.no/PlanOgAnalyse/_layouts/15/DocIdRedir.aspx?ID=ARBEIDSROM-633-44705</Url>
      <Description>ARBEIDSROM-633-44705</Description>
    </_dlc_DocIdUrl>
    <Sensitivity xmlns="4b02223f-79db-47c0-b5e8-5ec0321a0115" xsi:nil="true"/>
    <SharedWithUsers xmlns="98112996-64fd-402b-9c86-8e61787f30ff">
      <UserInfo>
        <DisplayName>Langsiktig Markedsanalyse_fag-medlemmer</DisplayName>
        <AccountId>8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98CD2CCE0047E4083BC4AEF1F39061E" ma:contentTypeVersion="12" ma:contentTypeDescription="Opprett et nytt dokument." ma:contentTypeScope="" ma:versionID="f309382606f12819388b482f8c1348fa">
  <xsd:schema xmlns:xsd="http://www.w3.org/2001/XMLSchema" xmlns:xs="http://www.w3.org/2001/XMLSchema" xmlns:p="http://schemas.microsoft.com/office/2006/metadata/properties" xmlns:ns2="98112996-64fd-402b-9c86-8e61787f30ff" xmlns:ns3="4b02223f-79db-47c0-b5e8-5ec0321a0115" xmlns:ns4="8ce9d2f1-ee31-4552-9815-0567a4ed2dc8" targetNamespace="http://schemas.microsoft.com/office/2006/metadata/properties" ma:root="true" ma:fieldsID="605b83c48aed9585323b2174ee3ceffa" ns2:_="" ns3:_="" ns4:_="">
    <xsd:import namespace="98112996-64fd-402b-9c86-8e61787f30ff"/>
    <xsd:import namespace="4b02223f-79db-47c0-b5e8-5ec0321a0115"/>
    <xsd:import namespace="8ce9d2f1-ee31-4552-9815-0567a4ed2d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112996-64fd-402b-9c86-8e61787f30f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e9d2f1-ee31-4552-9815-0567a4ed2d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42B980-0182-4983-91A1-DE3DB7318F0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87F187-9DB4-430E-8D1D-F0F94DE7A73F}">
  <ds:schemaRefs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8ce9d2f1-ee31-4552-9815-0567a4ed2dc8"/>
    <ds:schemaRef ds:uri="http://purl.org/dc/elements/1.1/"/>
    <ds:schemaRef ds:uri="http://www.w3.org/XML/1998/namespace"/>
    <ds:schemaRef ds:uri="http://schemas.microsoft.com/office/infopath/2007/PartnerControls"/>
    <ds:schemaRef ds:uri="4b02223f-79db-47c0-b5e8-5ec0321a0115"/>
    <ds:schemaRef ds:uri="98112996-64fd-402b-9c86-8e61787f30ff"/>
  </ds:schemaRefs>
</ds:datastoreItem>
</file>

<file path=customXml/itemProps4.xml><?xml version="1.0" encoding="utf-8"?>
<ds:datastoreItem xmlns:ds="http://schemas.openxmlformats.org/officeDocument/2006/customXml" ds:itemID="{92546B26-5F0E-4663-99B4-14C80E6947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112996-64fd-402b-9c86-8e61787f30ff"/>
    <ds:schemaRef ds:uri="4b02223f-79db-47c0-b5e8-5ec0321a0115"/>
    <ds:schemaRef ds:uri="8ce9d2f1-ee31-4552-9815-0567a4ed2d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Info</vt:lpstr>
      <vt:lpstr>Brenselspriser og CO2</vt:lpstr>
      <vt:lpstr>Kraftpriser_Europa</vt:lpstr>
      <vt:lpstr>Kraftpriser_Norden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Julie Larsen Gunnerød</cp:lastModifiedBy>
  <cp:revision/>
  <dcterms:created xsi:type="dcterms:W3CDTF">2018-12-12T12:06:55Z</dcterms:created>
  <dcterms:modified xsi:type="dcterms:W3CDTF">2021-10-28T11:17:13Z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0x010100E98CD2CCE0047E4083BC4AEF1F39061E</vt:lpwstr>
  </property>
  <property fmtid="{D5CDD505-2E9C-101B-9397-08002B2CF9AE}" pid="3" name="_dlc_DocIdItemGuid">
    <vt:lpwstr>cbcbba32-b0ea-456c-9282-7ceabdb02717</vt:lpwstr>
  </property>
  <property fmtid="{D5CDD505-2E9C-101B-9397-08002B2CF9AE}" pid="4" name="MSIP_Label_82ce82a2-c9dc-484b-9d3f-6e6f4582d96b_Enabled">
    <vt:lpwstr>true</vt:lpwstr>
  </property>
  <property fmtid="{D5CDD505-2E9C-101B-9397-08002B2CF9AE}" pid="5" name="MSIP_Label_82ce82a2-c9dc-484b-9d3f-6e6f4582d96b_SetDate">
    <vt:lpwstr>2021-08-16T13:28:12Z</vt:lpwstr>
  </property>
  <property fmtid="{D5CDD505-2E9C-101B-9397-08002B2CF9AE}" pid="6" name="MSIP_Label_82ce82a2-c9dc-484b-9d3f-6e6f4582d96b_Method">
    <vt:lpwstr>Privileged</vt:lpwstr>
  </property>
  <property fmtid="{D5CDD505-2E9C-101B-9397-08002B2CF9AE}" pid="7" name="MSIP_Label_82ce82a2-c9dc-484b-9d3f-6e6f4582d96b_Name">
    <vt:lpwstr>Statnett åpen_0</vt:lpwstr>
  </property>
  <property fmtid="{D5CDD505-2E9C-101B-9397-08002B2CF9AE}" pid="8" name="MSIP_Label_82ce82a2-c9dc-484b-9d3f-6e6f4582d96b_SiteId">
    <vt:lpwstr>a8d61462-f252-44b2-bf6a-d7231960c041</vt:lpwstr>
  </property>
  <property fmtid="{D5CDD505-2E9C-101B-9397-08002B2CF9AE}" pid="9" name="MSIP_Label_82ce82a2-c9dc-484b-9d3f-6e6f4582d96b_ActionId">
    <vt:lpwstr/>
  </property>
  <property fmtid="{D5CDD505-2E9C-101B-9397-08002B2CF9AE}" pid="10" name="MSIP_Label_82ce82a2-c9dc-484b-9d3f-6e6f4582d96b_ContentBits">
    <vt:lpwstr>1</vt:lpwstr>
  </property>
</Properties>
</file>